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各年度歸入權行案件行使概況 " sheetId="1" r:id="rId1"/>
    <sheet name="各季明細91.6" sheetId="2" r:id="rId2"/>
    <sheet name="未結案91.6 " sheetId="3" r:id="rId3"/>
  </sheets>
  <definedNames/>
  <calcPr fullCalcOnLoad="1"/>
</workbook>
</file>

<file path=xl/sharedStrings.xml><?xml version="1.0" encoding="utf-8"?>
<sst xmlns="http://schemas.openxmlformats.org/spreadsheetml/2006/main" count="307" uniqueCount="88">
  <si>
    <t>總計</t>
  </si>
  <si>
    <t>台鳳（董事鳳翔投資（股））</t>
  </si>
  <si>
    <t xml:space="preserve">台鳳 （董事鳳都投資（股））                                              </t>
  </si>
  <si>
    <t>八十七年下半年度</t>
  </si>
  <si>
    <t>八十八年上半年度</t>
  </si>
  <si>
    <t>─</t>
  </si>
  <si>
    <t>九十一年度第二季結案金額</t>
  </si>
  <si>
    <t>案件年度\類別</t>
  </si>
  <si>
    <t>第一季</t>
  </si>
  <si>
    <t>第二季</t>
  </si>
  <si>
    <t>第三季</t>
  </si>
  <si>
    <t>第四季</t>
  </si>
  <si>
    <t>合計</t>
  </si>
  <si>
    <t>結案數</t>
  </si>
  <si>
    <r>
      <t>結案金</t>
    </r>
    <r>
      <rPr>
        <b/>
        <sz val="10"/>
        <rFont val="新細明體"/>
        <family val="1"/>
      </rPr>
      <t>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</si>
  <si>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</si>
  <si>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</si>
  <si>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</si>
  <si>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</si>
  <si>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</si>
  <si>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</si>
  <si>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</si>
  <si>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</si>
  <si>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</si>
  <si>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</si>
  <si>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</si>
  <si>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</si>
  <si>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</si>
  <si>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</si>
  <si>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</si>
  <si>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總計</t>
  </si>
  <si>
    <t>註1：本表之結案數包括已歸入結案案件與申復同意免行使案件</t>
  </si>
  <si>
    <t>註2：本表之結案金額為應行使金額暨其利息之加總,但申復同意免行使金額不包括在內</t>
  </si>
  <si>
    <t>九十年下半年度</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</si>
  <si>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</si>
  <si>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</si>
  <si>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</si>
  <si>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</si>
  <si>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</si>
  <si>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</si>
  <si>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</si>
  <si>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</si>
  <si>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</si>
  <si>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</si>
  <si>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</si>
  <si>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</si>
  <si>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</si>
  <si>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</si>
  <si>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</si>
  <si>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rFont val="Times New Roman"/>
        <family val="1"/>
      </rPr>
      <t xml:space="preserve">                                          </t>
    </r>
  </si>
  <si>
    <t xml:space="preserve">46 608 132 （已先歸入20 000 000元 ）                                                                                                                                 </t>
  </si>
  <si>
    <t>台鳳董事（鳳都投資（股））</t>
  </si>
  <si>
    <t>八十八年下半年度</t>
  </si>
  <si>
    <t>南港輪胎董事（國強大科技（股））</t>
  </si>
  <si>
    <t>八十九年上半年度</t>
  </si>
  <si>
    <t>南港輪胎大股東（國強大科技（股））</t>
  </si>
  <si>
    <t>八十九年下半年度</t>
  </si>
  <si>
    <t>九十年上半年度</t>
  </si>
  <si>
    <t>案件年度\類別</t>
  </si>
  <si>
    <t>案件總數</t>
  </si>
  <si>
    <t>應行使金額</t>
  </si>
  <si>
    <t>總結案數</t>
  </si>
  <si>
    <t>已歸入金額</t>
  </si>
  <si>
    <t>未結案數</t>
  </si>
  <si>
    <t>催促行使</t>
  </si>
  <si>
    <t>進入法律程序</t>
  </si>
  <si>
    <t>申復</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</si>
  <si>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</si>
  <si>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</si>
  <si>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</si>
  <si>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</si>
  <si>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</si>
  <si>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</si>
  <si>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</si>
  <si>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</si>
  <si>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</si>
  <si>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</si>
  <si>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</si>
  <si>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</si>
  <si>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</si>
  <si>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</si>
  <si>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</si>
  <si>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總計</t>
  </si>
  <si>
    <t>註1：本表之總結案數包括已歸入結案案件，申復同意免行使案件與公司已依法取得法院債權憑證之案件</t>
  </si>
  <si>
    <t>註2：本表之已歸入金額為應行使金額暨其利息之加總,但申復同意免行使金額不包括在內</t>
  </si>
  <si>
    <r>
      <t>九十一年度第</t>
    </r>
    <r>
      <rPr>
        <b/>
        <sz val="9"/>
        <rFont val="Times New Roman"/>
        <family val="1"/>
      </rPr>
      <t xml:space="preserve"> </t>
    </r>
    <r>
      <rPr>
        <b/>
        <sz val="9"/>
        <rFont val="新細明體"/>
        <family val="1"/>
      </rPr>
      <t>二季結案數</t>
    </r>
  </si>
  <si>
    <t>九十一年度截至第二季為止結案數</t>
  </si>
  <si>
    <t>九十一年度截至第二季為止結案金額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</si>
</sst>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s>
  <fonts count="19">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全真楷書"/>
      <family val="3"/>
    </font>
    <font>
      <b/>
      <sz val="12"/>
      <name val="新細明體"/>
      <family val="1"/>
    </font>
    <font>
      <sz val="9"/>
      <name val="新細明體"/>
      <family val="1"/>
    </font>
    <font>
      <b/>
      <sz val="10"/>
      <name val="Times New Roman"/>
      <family val="1"/>
    </font>
    <font>
      <b/>
      <sz val="10"/>
      <name val="新細明體"/>
      <family val="1"/>
    </font>
    <font>
      <sz val="10"/>
      <name val="Times New Roman"/>
      <family val="1"/>
    </font>
    <font>
      <sz val="10"/>
      <name val="新細明體"/>
      <family val="1"/>
    </font>
    <font>
      <b/>
      <sz val="10"/>
      <color indexed="9"/>
      <name val="新細明體"/>
      <family val="1"/>
    </font>
    <font>
      <b/>
      <sz val="9"/>
      <name val="新細明體"/>
      <family val="1"/>
    </font>
    <font>
      <b/>
      <sz val="10"/>
      <color indexed="8"/>
      <name val="新細明體"/>
      <family val="1"/>
    </font>
    <font>
      <b/>
      <sz val="9"/>
      <name val="Times New Roman"/>
      <family val="1"/>
    </font>
    <font>
      <b/>
      <sz val="11"/>
      <name val="新細明體"/>
      <family val="1"/>
    </font>
    <font>
      <b/>
      <sz val="11"/>
      <name val="Times New Roman"/>
      <family val="1"/>
    </font>
    <font>
      <sz val="11"/>
      <name val="Times New Roman"/>
      <family val="1"/>
    </font>
    <font>
      <sz val="9"/>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65">
    <xf numFmtId="0" fontId="0" fillId="0" borderId="0" xfId="0" applyAlignment="1">
      <alignment/>
    </xf>
    <xf numFmtId="0" fontId="1" fillId="0" borderId="0" xfId="15">
      <alignment/>
      <protection/>
    </xf>
    <xf numFmtId="0" fontId="1" fillId="0" borderId="0" xfId="15" applyAlignment="1" applyProtection="1">
      <alignment/>
      <protection locked="0"/>
    </xf>
    <xf numFmtId="0" fontId="9" fillId="0" borderId="0" xfId="15" applyFont="1">
      <alignment/>
      <protection/>
    </xf>
    <xf numFmtId="0" fontId="9" fillId="0" borderId="0" xfId="15" applyFont="1" applyBorder="1">
      <alignment/>
      <protection/>
    </xf>
    <xf numFmtId="0" fontId="9" fillId="0" borderId="0" xfId="15" applyFont="1" applyAlignment="1" applyProtection="1">
      <alignment/>
      <protection locked="0"/>
    </xf>
    <xf numFmtId="37" fontId="9" fillId="0" borderId="0" xfId="15" applyNumberFormat="1" applyFont="1">
      <alignment/>
      <protection/>
    </xf>
    <xf numFmtId="0" fontId="9" fillId="0" borderId="0" xfId="15" applyFont="1" applyAlignment="1">
      <alignment vertical="center"/>
      <protection/>
    </xf>
    <xf numFmtId="0" fontId="8" fillId="0" borderId="0" xfId="15" applyFont="1">
      <alignment/>
      <protection/>
    </xf>
    <xf numFmtId="4" fontId="9" fillId="0" borderId="0" xfId="15" applyNumberFormat="1" applyFont="1">
      <alignment/>
      <protection/>
    </xf>
    <xf numFmtId="0" fontId="8" fillId="0" borderId="1" xfId="15" applyFont="1" applyBorder="1" applyAlignment="1">
      <alignment horizontal="center" vertical="center"/>
      <protection/>
    </xf>
    <xf numFmtId="0" fontId="9" fillId="0" borderId="0" xfId="15" applyFont="1" applyAlignment="1">
      <alignment horizontal="center"/>
      <protection/>
    </xf>
    <xf numFmtId="0" fontId="1" fillId="0" borderId="0" xfId="15" applyAlignment="1">
      <alignment horizontal="center"/>
      <protection/>
    </xf>
    <xf numFmtId="0" fontId="10" fillId="0" borderId="0" xfId="15" applyFont="1" applyAlignment="1" applyProtection="1">
      <alignment/>
      <protection locked="0"/>
    </xf>
    <xf numFmtId="0" fontId="10" fillId="0" borderId="0" xfId="15" applyFont="1">
      <alignment/>
      <protection/>
    </xf>
    <xf numFmtId="37" fontId="10" fillId="0" borderId="0" xfId="15" applyNumberFormat="1" applyFont="1">
      <alignment/>
      <protection/>
    </xf>
    <xf numFmtId="3" fontId="5" fillId="0" borderId="1" xfId="0" applyNumberFormat="1" applyFont="1" applyBorder="1" applyAlignment="1">
      <alignment horizontal="center" vertical="center"/>
    </xf>
    <xf numFmtId="0" fontId="8" fillId="0" borderId="1" xfId="15" applyFont="1" applyBorder="1" applyAlignment="1">
      <alignment horizontal="center" vertical="center" wrapText="1"/>
      <protection/>
    </xf>
    <xf numFmtId="0" fontId="8" fillId="0" borderId="0" xfId="0" applyFont="1" applyAlignment="1">
      <alignment/>
    </xf>
    <xf numFmtId="0" fontId="5" fillId="0" borderId="0" xfId="0" applyFont="1" applyAlignment="1">
      <alignment/>
    </xf>
    <xf numFmtId="3"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37" fontId="15" fillId="0" borderId="1" xfId="18" applyNumberFormat="1" applyFont="1" applyBorder="1" applyAlignment="1">
      <alignment horizontal="center" vertical="center"/>
    </xf>
    <xf numFmtId="37" fontId="15" fillId="0" borderId="1" xfId="15" applyNumberFormat="1" applyFont="1" applyBorder="1" applyAlignment="1">
      <alignment horizontal="center" vertical="center"/>
      <protection/>
    </xf>
    <xf numFmtId="3" fontId="15" fillId="0" borderId="1" xfId="15" applyNumberFormat="1" applyFont="1" applyBorder="1" applyAlignment="1">
      <alignment horizontal="center" vertical="center"/>
      <protection/>
    </xf>
    <xf numFmtId="0" fontId="15" fillId="0" borderId="1" xfId="15" applyFont="1" applyBorder="1" applyAlignment="1">
      <alignment horizontal="center" vertical="center"/>
      <protection/>
    </xf>
    <xf numFmtId="0" fontId="15" fillId="0" borderId="1" xfId="15" applyFont="1" applyBorder="1" applyAlignment="1" applyProtection="1">
      <alignment horizontal="center" vertical="center"/>
      <protection locked="0"/>
    </xf>
    <xf numFmtId="0" fontId="15" fillId="0" borderId="1" xfId="0" applyFont="1" applyBorder="1" applyAlignment="1">
      <alignment horizontal="center" vertical="center"/>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9" fillId="2" borderId="0" xfId="15" applyFont="1" applyFill="1">
      <alignment/>
      <protection/>
    </xf>
    <xf numFmtId="0" fontId="8" fillId="2" borderId="1" xfId="15" applyFont="1" applyFill="1" applyBorder="1" applyAlignment="1">
      <alignment horizontal="center" vertical="center" wrapText="1"/>
      <protection/>
    </xf>
    <xf numFmtId="0" fontId="8" fillId="2" borderId="1" xfId="15" applyFont="1" applyFill="1" applyBorder="1" applyAlignment="1" applyProtection="1">
      <alignment horizontal="center" vertical="center" wrapText="1"/>
      <protection locked="0"/>
    </xf>
    <xf numFmtId="0" fontId="0" fillId="2" borderId="0" xfId="0" applyFill="1" applyAlignment="1">
      <alignment/>
    </xf>
    <xf numFmtId="0" fontId="8" fillId="0" borderId="2" xfId="15" applyFont="1" applyBorder="1" applyAlignment="1">
      <alignment horizontal="center" vertical="center" wrapText="1"/>
      <protection/>
    </xf>
    <xf numFmtId="3" fontId="15" fillId="0" borderId="2"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0" fontId="17" fillId="0" borderId="0" xfId="15" applyFont="1" applyBorder="1">
      <alignment/>
      <protection/>
    </xf>
    <xf numFmtId="0" fontId="17" fillId="0" borderId="0" xfId="15" applyFont="1" applyBorder="1" applyAlignment="1">
      <alignment horizontal="center"/>
      <protection/>
    </xf>
    <xf numFmtId="0" fontId="17" fillId="0" borderId="0" xfId="15" applyFont="1" applyBorder="1" applyAlignment="1" applyProtection="1">
      <alignment/>
      <protection locked="0"/>
    </xf>
    <xf numFmtId="0" fontId="17" fillId="0" borderId="0" xfId="15" applyFont="1">
      <alignment/>
      <protection/>
    </xf>
    <xf numFmtId="0" fontId="12" fillId="2" borderId="1" xfId="15" applyFont="1" applyFill="1" applyBorder="1" applyAlignment="1">
      <alignment horizontal="center" vertical="center"/>
      <protection/>
    </xf>
    <xf numFmtId="0" fontId="12" fillId="2" borderId="1" xfId="15" applyFont="1" applyFill="1" applyBorder="1" applyAlignment="1" applyProtection="1">
      <alignment horizontal="center" vertical="center"/>
      <protection locked="0"/>
    </xf>
    <xf numFmtId="0" fontId="12" fillId="2" borderId="1" xfId="15" applyFont="1" applyFill="1" applyBorder="1" applyAlignment="1">
      <alignment horizontal="center" vertical="center" wrapText="1"/>
      <protection/>
    </xf>
    <xf numFmtId="0" fontId="18" fillId="2" borderId="0" xfId="15" applyFont="1" applyFill="1">
      <alignment/>
      <protection/>
    </xf>
    <xf numFmtId="0" fontId="8" fillId="0" borderId="0" xfId="15" applyFont="1" applyAlignment="1" applyProtection="1">
      <alignment horizontal="left" wrapText="1"/>
      <protection locked="0"/>
    </xf>
    <xf numFmtId="0" fontId="8" fillId="0" borderId="0" xfId="15" applyFont="1" applyAlignment="1">
      <alignment horizontal="center"/>
      <protection/>
    </xf>
    <xf numFmtId="3" fontId="13" fillId="2" borderId="3" xfId="15" applyNumberFormat="1" applyFont="1" applyFill="1" applyBorder="1" applyAlignment="1">
      <alignment horizontal="center" vertical="center"/>
      <protection/>
    </xf>
    <xf numFmtId="3" fontId="11" fillId="2" borderId="4" xfId="15" applyNumberFormat="1" applyFont="1" applyFill="1" applyBorder="1" applyAlignment="1">
      <alignment horizontal="center" vertical="center"/>
      <protection/>
    </xf>
    <xf numFmtId="0" fontId="8" fillId="2" borderId="3" xfId="15" applyFont="1" applyFill="1" applyBorder="1" applyAlignment="1">
      <alignment horizontal="center" vertical="center"/>
      <protection/>
    </xf>
    <xf numFmtId="0" fontId="7" fillId="2" borderId="4" xfId="15" applyFont="1" applyFill="1" applyBorder="1" applyAlignment="1">
      <alignment horizontal="center" vertical="center"/>
      <protection/>
    </xf>
    <xf numFmtId="0" fontId="8" fillId="2" borderId="2" xfId="15" applyFont="1" applyFill="1" applyBorder="1" applyAlignment="1">
      <alignment horizontal="center" vertical="center"/>
      <protection/>
    </xf>
    <xf numFmtId="0" fontId="8" fillId="2" borderId="5" xfId="15" applyFont="1" applyFill="1" applyBorder="1" applyAlignment="1">
      <alignment horizontal="center" vertical="center"/>
      <protection/>
    </xf>
    <xf numFmtId="0" fontId="8" fillId="2" borderId="3" xfId="15" applyFont="1" applyFill="1" applyBorder="1" applyAlignment="1" applyProtection="1">
      <alignment horizontal="center" vertical="center" wrapText="1"/>
      <protection locked="0"/>
    </xf>
    <xf numFmtId="0" fontId="8" fillId="2" borderId="4" xfId="15" applyFont="1" applyFill="1" applyBorder="1" applyAlignment="1" applyProtection="1">
      <alignment horizontal="center" vertical="center" wrapText="1"/>
      <protection locked="0"/>
    </xf>
    <xf numFmtId="0" fontId="8" fillId="2" borderId="3" xfId="15" applyFont="1" applyFill="1" applyBorder="1" applyAlignment="1">
      <alignment horizontal="center" vertical="center" wrapText="1"/>
      <protection/>
    </xf>
    <xf numFmtId="0" fontId="8" fillId="2" borderId="4" xfId="15" applyFont="1" applyFill="1" applyBorder="1" applyAlignment="1">
      <alignment horizontal="center" vertical="center" wrapText="1"/>
      <protection/>
    </xf>
    <xf numFmtId="3" fontId="13" fillId="2" borderId="1" xfId="15" applyNumberFormat="1" applyFont="1" applyFill="1" applyBorder="1" applyAlignment="1">
      <alignment horizontal="center" vertical="center"/>
      <protection/>
    </xf>
    <xf numFmtId="0" fontId="8" fillId="0" borderId="2" xfId="15" applyFont="1" applyBorder="1" applyAlignment="1">
      <alignment horizontal="center" vertical="center" wrapText="1"/>
      <protection/>
    </xf>
    <xf numFmtId="0" fontId="8" fillId="0" borderId="6" xfId="15" applyFont="1" applyBorder="1" applyAlignment="1">
      <alignment horizontal="center" vertical="center" wrapText="1"/>
      <protection/>
    </xf>
    <xf numFmtId="0" fontId="8" fillId="0" borderId="5" xfId="15" applyFont="1" applyBorder="1" applyAlignment="1">
      <alignment horizontal="center" vertical="center" wrapText="1"/>
      <protection/>
    </xf>
    <xf numFmtId="3" fontId="15" fillId="0" borderId="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5" xfId="0" applyNumberFormat="1" applyFont="1" applyBorder="1" applyAlignment="1">
      <alignment horizontal="center" vertical="center"/>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6"/>
  <sheetViews>
    <sheetView tabSelected="1" workbookViewId="0" topLeftCell="A1">
      <pane xSplit="1" topLeftCell="B1" activePane="topRight" state="frozen"/>
      <selection pane="topLeft" activeCell="A10" sqref="A10"/>
      <selection pane="topRight" activeCell="A7" sqref="A7"/>
    </sheetView>
  </sheetViews>
  <sheetFormatPr defaultColWidth="9.00390625" defaultRowHeight="30" customHeight="1"/>
  <cols>
    <col min="1" max="1" width="19.625" style="1" customWidth="1"/>
    <col min="2" max="2" width="14.50390625" style="1" customWidth="1"/>
    <col min="3" max="3" width="19.25390625" style="12" customWidth="1"/>
    <col min="4" max="4" width="9.50390625" style="1" customWidth="1"/>
    <col min="5" max="5" width="16.125" style="2" customWidth="1"/>
    <col min="6" max="6" width="10.375" style="1" customWidth="1"/>
    <col min="7" max="7" width="7.75390625" style="1" customWidth="1"/>
    <col min="8" max="8" width="10.00390625" style="1" customWidth="1"/>
    <col min="9" max="9" width="7.25390625" style="1" customWidth="1"/>
    <col min="10" max="11" width="10.75390625" style="1" customWidth="1"/>
    <col min="12" max="12" width="15.00390625" style="1" customWidth="1"/>
    <col min="13" max="13" width="15.375" style="1" customWidth="1"/>
    <col min="14" max="14" width="12.25390625" style="1" customWidth="1"/>
    <col min="15" max="16384" width="9.00390625" style="1" customWidth="1"/>
  </cols>
  <sheetData>
    <row r="1" spans="1:13" s="45" customFormat="1" ht="48" customHeight="1">
      <c r="A1" s="42" t="s">
        <v>58</v>
      </c>
      <c r="B1" s="42" t="s">
        <v>59</v>
      </c>
      <c r="C1" s="42" t="s">
        <v>60</v>
      </c>
      <c r="D1" s="43" t="s">
        <v>61</v>
      </c>
      <c r="E1" s="42" t="s">
        <v>62</v>
      </c>
      <c r="F1" s="43" t="s">
        <v>63</v>
      </c>
      <c r="G1" s="42" t="s">
        <v>64</v>
      </c>
      <c r="H1" s="42" t="s">
        <v>65</v>
      </c>
      <c r="I1" s="42" t="s">
        <v>66</v>
      </c>
      <c r="J1" s="44" t="s">
        <v>85</v>
      </c>
      <c r="K1" s="44" t="s">
        <v>6</v>
      </c>
      <c r="L1" s="31" t="s">
        <v>86</v>
      </c>
      <c r="M1" s="31" t="s">
        <v>87</v>
      </c>
    </row>
    <row r="2" spans="1:13" s="3" customFormat="1" ht="24.75" customHeight="1">
      <c r="A2" s="17" t="s">
        <v>67</v>
      </c>
      <c r="B2" s="25">
        <v>84</v>
      </c>
      <c r="C2" s="22">
        <v>80270024</v>
      </c>
      <c r="D2" s="26">
        <v>84</v>
      </c>
      <c r="E2" s="23">
        <v>77717537</v>
      </c>
      <c r="F2" s="25" t="s">
        <v>68</v>
      </c>
      <c r="G2" s="25" t="s">
        <v>68</v>
      </c>
      <c r="H2" s="25" t="s">
        <v>68</v>
      </c>
      <c r="I2" s="25" t="s">
        <v>68</v>
      </c>
      <c r="J2" s="25" t="s">
        <v>68</v>
      </c>
      <c r="K2" s="25" t="s">
        <v>68</v>
      </c>
      <c r="L2" s="25" t="s">
        <v>5</v>
      </c>
      <c r="M2" s="25" t="s">
        <v>5</v>
      </c>
    </row>
    <row r="3" spans="1:13" s="3" customFormat="1" ht="24.75" customHeight="1">
      <c r="A3" s="17" t="s">
        <v>69</v>
      </c>
      <c r="B3" s="25">
        <v>57</v>
      </c>
      <c r="C3" s="22">
        <v>20495283</v>
      </c>
      <c r="D3" s="26">
        <v>56</v>
      </c>
      <c r="E3" s="23">
        <v>18659741</v>
      </c>
      <c r="F3" s="26">
        <v>1</v>
      </c>
      <c r="G3" s="25" t="s">
        <v>68</v>
      </c>
      <c r="H3" s="25">
        <v>1</v>
      </c>
      <c r="I3" s="25" t="s">
        <v>68</v>
      </c>
      <c r="J3" s="25" t="s">
        <v>68</v>
      </c>
      <c r="K3" s="25" t="s">
        <v>68</v>
      </c>
      <c r="L3" s="25" t="s">
        <v>5</v>
      </c>
      <c r="M3" s="25" t="s">
        <v>5</v>
      </c>
    </row>
    <row r="4" spans="1:13" s="3" customFormat="1" ht="24.75" customHeight="1">
      <c r="A4" s="17" t="s">
        <v>70</v>
      </c>
      <c r="B4" s="25">
        <v>129</v>
      </c>
      <c r="C4" s="22">
        <v>63325559</v>
      </c>
      <c r="D4" s="26">
        <v>128</v>
      </c>
      <c r="E4" s="23">
        <v>54518849</v>
      </c>
      <c r="F4" s="26">
        <v>1</v>
      </c>
      <c r="G4" s="25" t="s">
        <v>68</v>
      </c>
      <c r="H4" s="25">
        <v>1</v>
      </c>
      <c r="I4" s="25" t="s">
        <v>68</v>
      </c>
      <c r="J4" s="25" t="s">
        <v>68</v>
      </c>
      <c r="K4" s="25" t="s">
        <v>68</v>
      </c>
      <c r="L4" s="25" t="s">
        <v>5</v>
      </c>
      <c r="M4" s="25" t="s">
        <v>5</v>
      </c>
    </row>
    <row r="5" spans="1:13" s="3" customFormat="1" ht="24.75" customHeight="1">
      <c r="A5" s="17" t="s">
        <v>71</v>
      </c>
      <c r="B5" s="25">
        <v>117</v>
      </c>
      <c r="C5" s="22">
        <v>107710560</v>
      </c>
      <c r="D5" s="26">
        <v>115</v>
      </c>
      <c r="E5" s="23">
        <v>64161343</v>
      </c>
      <c r="F5" s="26">
        <v>2</v>
      </c>
      <c r="G5" s="25">
        <v>1</v>
      </c>
      <c r="H5" s="25">
        <v>1</v>
      </c>
      <c r="I5" s="25" t="s">
        <v>68</v>
      </c>
      <c r="J5" s="25" t="s">
        <v>68</v>
      </c>
      <c r="K5" s="25" t="s">
        <v>68</v>
      </c>
      <c r="L5" s="25" t="s">
        <v>5</v>
      </c>
      <c r="M5" s="25" t="s">
        <v>5</v>
      </c>
    </row>
    <row r="6" spans="1:13" s="3" customFormat="1" ht="24.75" customHeight="1">
      <c r="A6" s="17" t="s">
        <v>72</v>
      </c>
      <c r="B6" s="25">
        <v>98</v>
      </c>
      <c r="C6" s="22">
        <v>64898557</v>
      </c>
      <c r="D6" s="26">
        <v>95</v>
      </c>
      <c r="E6" s="22">
        <v>32412071</v>
      </c>
      <c r="F6" s="26">
        <v>3</v>
      </c>
      <c r="G6" s="25" t="s">
        <v>68</v>
      </c>
      <c r="H6" s="25">
        <v>3</v>
      </c>
      <c r="I6" s="25" t="s">
        <v>68</v>
      </c>
      <c r="J6" s="25" t="s">
        <v>68</v>
      </c>
      <c r="K6" s="24" t="s">
        <v>68</v>
      </c>
      <c r="L6" s="25" t="s">
        <v>5</v>
      </c>
      <c r="M6" s="25" t="s">
        <v>5</v>
      </c>
    </row>
    <row r="7" spans="1:13" s="3" customFormat="1" ht="24.75" customHeight="1">
      <c r="A7" s="17" t="s">
        <v>73</v>
      </c>
      <c r="B7" s="25">
        <f>82+146</f>
        <v>228</v>
      </c>
      <c r="C7" s="23">
        <v>118576472</v>
      </c>
      <c r="D7" s="26">
        <v>219</v>
      </c>
      <c r="E7" s="23">
        <v>83083143</v>
      </c>
      <c r="F7" s="26">
        <v>9</v>
      </c>
      <c r="G7" s="25">
        <v>2</v>
      </c>
      <c r="H7" s="25">
        <v>7</v>
      </c>
      <c r="I7" s="25" t="s">
        <v>68</v>
      </c>
      <c r="J7" s="25" t="s">
        <v>68</v>
      </c>
      <c r="K7" s="25" t="s">
        <v>68</v>
      </c>
      <c r="L7" s="25" t="s">
        <v>5</v>
      </c>
      <c r="M7" s="25" t="s">
        <v>5</v>
      </c>
    </row>
    <row r="8" spans="1:13" s="3" customFormat="1" ht="24.75" customHeight="1">
      <c r="A8" s="17" t="s">
        <v>74</v>
      </c>
      <c r="B8" s="25">
        <f>78+114</f>
        <v>192</v>
      </c>
      <c r="C8" s="23">
        <v>147126764</v>
      </c>
      <c r="D8" s="26">
        <v>184</v>
      </c>
      <c r="E8" s="23">
        <v>55506774</v>
      </c>
      <c r="F8" s="26">
        <v>8</v>
      </c>
      <c r="G8" s="25">
        <v>1</v>
      </c>
      <c r="H8" s="25">
        <v>7</v>
      </c>
      <c r="I8" s="25" t="s">
        <v>68</v>
      </c>
      <c r="J8" s="25" t="s">
        <v>68</v>
      </c>
      <c r="K8" s="25" t="s">
        <v>68</v>
      </c>
      <c r="L8" s="25" t="s">
        <v>5</v>
      </c>
      <c r="M8" s="25" t="s">
        <v>5</v>
      </c>
    </row>
    <row r="9" spans="1:13" s="3" customFormat="1" ht="24.75" customHeight="1">
      <c r="A9" s="17" t="s">
        <v>75</v>
      </c>
      <c r="B9" s="25">
        <f>72+104</f>
        <v>176</v>
      </c>
      <c r="C9" s="23">
        <v>826821959</v>
      </c>
      <c r="D9" s="26">
        <v>168</v>
      </c>
      <c r="E9" s="23">
        <v>68710797</v>
      </c>
      <c r="F9" s="26">
        <v>8</v>
      </c>
      <c r="G9" s="25" t="s">
        <v>68</v>
      </c>
      <c r="H9" s="25">
        <v>8</v>
      </c>
      <c r="I9" s="25" t="s">
        <v>68</v>
      </c>
      <c r="J9" s="25" t="s">
        <v>68</v>
      </c>
      <c r="K9" s="25" t="s">
        <v>68</v>
      </c>
      <c r="L9" s="25" t="s">
        <v>5</v>
      </c>
      <c r="M9" s="25" t="s">
        <v>5</v>
      </c>
    </row>
    <row r="10" spans="1:13" s="3" customFormat="1" ht="24.75" customHeight="1">
      <c r="A10" s="17" t="s">
        <v>76</v>
      </c>
      <c r="B10" s="25">
        <f>84+93</f>
        <v>177</v>
      </c>
      <c r="C10" s="23">
        <v>159294237</v>
      </c>
      <c r="D10" s="26">
        <v>168</v>
      </c>
      <c r="E10" s="23">
        <v>39324821</v>
      </c>
      <c r="F10" s="26">
        <v>9</v>
      </c>
      <c r="G10" s="25">
        <v>1</v>
      </c>
      <c r="H10" s="25">
        <v>8</v>
      </c>
      <c r="I10" s="25" t="s">
        <v>68</v>
      </c>
      <c r="J10" s="25" t="s">
        <v>68</v>
      </c>
      <c r="K10" s="25" t="s">
        <v>68</v>
      </c>
      <c r="L10" s="25" t="s">
        <v>5</v>
      </c>
      <c r="M10" s="25" t="s">
        <v>5</v>
      </c>
    </row>
    <row r="11" spans="1:13" s="3" customFormat="1" ht="24.75" customHeight="1">
      <c r="A11" s="17" t="s">
        <v>77</v>
      </c>
      <c r="B11" s="25">
        <f>102+103</f>
        <v>205</v>
      </c>
      <c r="C11" s="23">
        <v>117010423</v>
      </c>
      <c r="D11" s="25">
        <v>203</v>
      </c>
      <c r="E11" s="24">
        <v>101472297</v>
      </c>
      <c r="F11" s="25">
        <v>2</v>
      </c>
      <c r="G11" s="25">
        <v>1</v>
      </c>
      <c r="H11" s="25">
        <v>1</v>
      </c>
      <c r="I11" s="25" t="s">
        <v>68</v>
      </c>
      <c r="J11" s="25" t="s">
        <v>68</v>
      </c>
      <c r="K11" s="25" t="s">
        <v>68</v>
      </c>
      <c r="L11" s="25" t="s">
        <v>5</v>
      </c>
      <c r="M11" s="25" t="s">
        <v>5</v>
      </c>
    </row>
    <row r="12" spans="1:13" s="3" customFormat="1" ht="24.75" customHeight="1">
      <c r="A12" s="17" t="s">
        <v>78</v>
      </c>
      <c r="B12" s="25">
        <v>211</v>
      </c>
      <c r="C12" s="23">
        <v>107859401</v>
      </c>
      <c r="D12" s="25">
        <v>207</v>
      </c>
      <c r="E12" s="24">
        <v>53048023</v>
      </c>
      <c r="F12" s="25">
        <v>4</v>
      </c>
      <c r="G12" s="25">
        <v>1</v>
      </c>
      <c r="H12" s="25">
        <v>3</v>
      </c>
      <c r="I12" s="25" t="s">
        <v>68</v>
      </c>
      <c r="J12" s="25" t="s">
        <v>68</v>
      </c>
      <c r="K12" s="25" t="s">
        <v>68</v>
      </c>
      <c r="L12" s="25">
        <v>1</v>
      </c>
      <c r="M12" s="20">
        <v>1809914</v>
      </c>
    </row>
    <row r="13" spans="1:13" s="3" customFormat="1" ht="24.75" customHeight="1">
      <c r="A13" s="17" t="s">
        <v>79</v>
      </c>
      <c r="B13" s="25">
        <v>245</v>
      </c>
      <c r="C13" s="23">
        <v>130138832</v>
      </c>
      <c r="D13" s="25">
        <v>240</v>
      </c>
      <c r="E13" s="24">
        <v>86414309</v>
      </c>
      <c r="F13" s="25">
        <v>5</v>
      </c>
      <c r="G13" s="25">
        <v>3</v>
      </c>
      <c r="H13" s="25">
        <v>2</v>
      </c>
      <c r="I13" s="25" t="s">
        <v>68</v>
      </c>
      <c r="J13" s="25">
        <v>1</v>
      </c>
      <c r="K13" s="24">
        <v>213391</v>
      </c>
      <c r="L13" s="24">
        <v>2</v>
      </c>
      <c r="M13" s="20">
        <v>4140257</v>
      </c>
    </row>
    <row r="14" spans="1:13" s="3" customFormat="1" ht="24.75" customHeight="1">
      <c r="A14" s="17" t="s">
        <v>80</v>
      </c>
      <c r="B14" s="25">
        <v>196</v>
      </c>
      <c r="C14" s="23">
        <v>103238355</v>
      </c>
      <c r="D14" s="25">
        <v>184</v>
      </c>
      <c r="E14" s="24">
        <v>85873540</v>
      </c>
      <c r="F14" s="25">
        <v>12</v>
      </c>
      <c r="G14" s="25">
        <v>10</v>
      </c>
      <c r="H14" s="25">
        <v>1</v>
      </c>
      <c r="I14" s="25">
        <v>1</v>
      </c>
      <c r="J14" s="25">
        <v>7</v>
      </c>
      <c r="K14" s="20">
        <v>41446844</v>
      </c>
      <c r="L14" s="25">
        <v>7</v>
      </c>
      <c r="M14" s="24">
        <v>4901587</v>
      </c>
    </row>
    <row r="15" spans="1:13" s="3" customFormat="1" ht="24.75" customHeight="1">
      <c r="A15" s="17" t="s">
        <v>81</v>
      </c>
      <c r="B15" s="25">
        <v>174</v>
      </c>
      <c r="C15" s="23">
        <v>31415440</v>
      </c>
      <c r="D15" s="25">
        <v>157</v>
      </c>
      <c r="E15" s="24">
        <v>22682917</v>
      </c>
      <c r="F15" s="25">
        <v>17</v>
      </c>
      <c r="G15" s="25">
        <v>13</v>
      </c>
      <c r="H15" s="25">
        <v>3</v>
      </c>
      <c r="I15" s="25">
        <v>1</v>
      </c>
      <c r="J15" s="27">
        <v>6</v>
      </c>
      <c r="K15" s="20">
        <v>997470</v>
      </c>
      <c r="L15" s="20">
        <v>29</v>
      </c>
      <c r="M15" s="24">
        <v>5701041</v>
      </c>
    </row>
    <row r="16" spans="1:13" s="3" customFormat="1" ht="24.75" customHeight="1">
      <c r="A16" s="17" t="s">
        <v>33</v>
      </c>
      <c r="B16" s="25">
        <v>75</v>
      </c>
      <c r="C16" s="23">
        <v>16590630</v>
      </c>
      <c r="D16" s="25">
        <v>19</v>
      </c>
      <c r="E16" s="24">
        <v>690681</v>
      </c>
      <c r="F16" s="25">
        <v>56</v>
      </c>
      <c r="G16" s="25">
        <v>56</v>
      </c>
      <c r="H16" s="25" t="s">
        <v>68</v>
      </c>
      <c r="I16" s="25" t="s">
        <v>68</v>
      </c>
      <c r="J16" s="27">
        <v>17</v>
      </c>
      <c r="K16" s="20">
        <v>834107</v>
      </c>
      <c r="L16" s="20">
        <v>17</v>
      </c>
      <c r="M16" s="27">
        <v>834107</v>
      </c>
    </row>
    <row r="17" spans="1:13" s="3" customFormat="1" ht="24.75" customHeight="1">
      <c r="A17" s="17" t="s">
        <v>82</v>
      </c>
      <c r="B17" s="24">
        <f>SUM(B2:B16)</f>
        <v>2364</v>
      </c>
      <c r="C17" s="24">
        <f>SUM(C2:C16)</f>
        <v>2094772496</v>
      </c>
      <c r="D17" s="24">
        <f>SUM(D2:D16)</f>
        <v>2227</v>
      </c>
      <c r="E17" s="24">
        <f>SUM(E2:E16)</f>
        <v>844276843</v>
      </c>
      <c r="F17" s="26">
        <f aca="true" t="shared" si="0" ref="F17:K17">SUM(F2:F16)</f>
        <v>137</v>
      </c>
      <c r="G17" s="25">
        <f t="shared" si="0"/>
        <v>89</v>
      </c>
      <c r="H17" s="24">
        <f t="shared" si="0"/>
        <v>46</v>
      </c>
      <c r="I17" s="25">
        <f t="shared" si="0"/>
        <v>2</v>
      </c>
      <c r="J17" s="27">
        <f t="shared" si="0"/>
        <v>31</v>
      </c>
      <c r="K17" s="20">
        <f t="shared" si="0"/>
        <v>43491812</v>
      </c>
      <c r="L17" s="24">
        <f>SUM(L12:L16)</f>
        <v>56</v>
      </c>
      <c r="M17" s="24">
        <f>SUM(M12:M16)</f>
        <v>17386906</v>
      </c>
    </row>
    <row r="18" spans="1:14" s="3" customFormat="1" ht="9.75" customHeight="1">
      <c r="A18" s="4"/>
      <c r="B18" s="38"/>
      <c r="C18" s="39"/>
      <c r="D18" s="38"/>
      <c r="E18" s="40"/>
      <c r="F18" s="38"/>
      <c r="G18" s="38"/>
      <c r="H18" s="38"/>
      <c r="I18" s="38"/>
      <c r="J18" s="41"/>
      <c r="K18" s="41"/>
      <c r="L18" s="41"/>
      <c r="M18" s="41"/>
      <c r="N18" s="41"/>
    </row>
    <row r="19" spans="1:13" s="3" customFormat="1" ht="30" customHeight="1">
      <c r="A19" s="46" t="s">
        <v>83</v>
      </c>
      <c r="B19" s="46"/>
      <c r="C19" s="46"/>
      <c r="D19" s="46"/>
      <c r="E19" s="46"/>
      <c r="F19" s="46"/>
      <c r="G19" s="46"/>
      <c r="H19" s="46"/>
      <c r="I19" s="46"/>
      <c r="J19" s="14"/>
      <c r="K19" s="14"/>
      <c r="L19" s="14"/>
      <c r="M19" s="14"/>
    </row>
    <row r="20" spans="1:13" s="7" customFormat="1" ht="30" customHeight="1">
      <c r="A20" s="46" t="s">
        <v>84</v>
      </c>
      <c r="B20" s="46"/>
      <c r="C20" s="46"/>
      <c r="D20" s="46"/>
      <c r="E20" s="46"/>
      <c r="F20" s="46"/>
      <c r="G20" s="46"/>
      <c r="H20" s="46"/>
      <c r="I20" s="46"/>
      <c r="J20" s="46"/>
      <c r="K20" s="46"/>
      <c r="L20" s="46"/>
      <c r="M20" s="46"/>
    </row>
    <row r="21" spans="1:5" s="3" customFormat="1" ht="30" customHeight="1">
      <c r="A21" s="47"/>
      <c r="B21" s="47"/>
      <c r="C21" s="47"/>
      <c r="E21" s="5"/>
    </row>
    <row r="22" spans="1:9" s="3" customFormat="1" ht="30" customHeight="1">
      <c r="A22" s="8"/>
      <c r="C22" s="11"/>
      <c r="E22" s="5"/>
      <c r="I22" s="6"/>
    </row>
    <row r="23" spans="3:9" s="3" customFormat="1" ht="30" customHeight="1">
      <c r="C23" s="11"/>
      <c r="E23" s="5"/>
      <c r="I23" s="9"/>
    </row>
    <row r="24" spans="3:5" s="3" customFormat="1" ht="30" customHeight="1">
      <c r="C24" s="11"/>
      <c r="E24" s="5"/>
    </row>
    <row r="25" spans="1:5" s="3" customFormat="1" ht="30" customHeight="1">
      <c r="A25" s="47"/>
      <c r="B25" s="47"/>
      <c r="C25" s="47"/>
      <c r="D25" s="47"/>
      <c r="E25" s="47"/>
    </row>
    <row r="26" spans="1:5" s="3" customFormat="1" ht="30" customHeight="1">
      <c r="A26" s="47"/>
      <c r="B26" s="47"/>
      <c r="C26" s="47"/>
      <c r="D26" s="47"/>
      <c r="E26" s="47"/>
    </row>
  </sheetData>
  <mergeCells count="4">
    <mergeCell ref="A19:I19"/>
    <mergeCell ref="A20:M20"/>
    <mergeCell ref="A21:C21"/>
    <mergeCell ref="A25:E26"/>
  </mergeCells>
  <printOptions/>
  <pageMargins left="0.47" right="0.55" top="0.67" bottom="0.45" header="0.34" footer="0.4"/>
  <pageSetup horizontalDpi="300" verticalDpi="300" orientation="landscape" paperSize="9" r:id="rId1"/>
  <headerFooter alignWithMargins="0">
    <oddHeader>&amp;C&amp;"Times New Roman,標準"(&amp;"新細明體,標準"財&amp;"Times New Roman,標準")&amp;"新細明體,標準"中華民國證券暨期貨市場發展基金會辦理各年度短線交易歸入權案件進行概況</oddHeader>
    <oddFooter>&amp;R至&amp;"Times New Roman,標準"91.6.30</oddFooter>
  </headerFooter>
</worksheet>
</file>

<file path=xl/worksheets/sheet2.xml><?xml version="1.0" encoding="utf-8"?>
<worksheet xmlns="http://schemas.openxmlformats.org/spreadsheetml/2006/main" xmlns:r="http://schemas.openxmlformats.org/officeDocument/2006/relationships">
  <dimension ref="A1:P22"/>
  <sheetViews>
    <sheetView workbookViewId="0" topLeftCell="G11">
      <selection activeCell="K17" sqref="K17"/>
    </sheetView>
  </sheetViews>
  <sheetFormatPr defaultColWidth="9.00390625" defaultRowHeight="16.5"/>
  <cols>
    <col min="1" max="1" width="17.125" style="0" customWidth="1"/>
    <col min="2" max="2" width="11.50390625" style="0" customWidth="1"/>
    <col min="3" max="3" width="12.125" style="0" customWidth="1"/>
    <col min="4" max="4" width="11.375" style="0" customWidth="1"/>
    <col min="5" max="9" width="11.50390625" style="0" customWidth="1"/>
    <col min="10" max="10" width="10.875" style="0" customWidth="1"/>
    <col min="11" max="11" width="11.50390625" style="0" customWidth="1"/>
  </cols>
  <sheetData>
    <row r="1" spans="1:16" s="3" customFormat="1" ht="30" customHeight="1">
      <c r="A1" s="52" t="s">
        <v>7</v>
      </c>
      <c r="B1" s="54" t="s">
        <v>8</v>
      </c>
      <c r="C1" s="55"/>
      <c r="D1" s="56" t="s">
        <v>9</v>
      </c>
      <c r="E1" s="57"/>
      <c r="F1" s="58" t="s">
        <v>10</v>
      </c>
      <c r="G1" s="58"/>
      <c r="H1" s="48" t="s">
        <v>11</v>
      </c>
      <c r="I1" s="49"/>
      <c r="J1" s="50" t="s">
        <v>12</v>
      </c>
      <c r="K1" s="51"/>
      <c r="L1" s="30"/>
      <c r="M1" s="30"/>
      <c r="N1" s="30"/>
      <c r="O1" s="30"/>
      <c r="P1" s="30"/>
    </row>
    <row r="2" spans="1:16" s="3" customFormat="1" ht="30" customHeight="1">
      <c r="A2" s="53"/>
      <c r="B2" s="32" t="s">
        <v>13</v>
      </c>
      <c r="C2" s="29" t="s">
        <v>14</v>
      </c>
      <c r="D2" s="32" t="s">
        <v>13</v>
      </c>
      <c r="E2" s="29" t="s">
        <v>14</v>
      </c>
      <c r="F2" s="32" t="s">
        <v>13</v>
      </c>
      <c r="G2" s="29" t="s">
        <v>14</v>
      </c>
      <c r="H2" s="32" t="s">
        <v>13</v>
      </c>
      <c r="I2" s="29" t="s">
        <v>14</v>
      </c>
      <c r="J2" s="32" t="s">
        <v>13</v>
      </c>
      <c r="K2" s="29" t="s">
        <v>14</v>
      </c>
      <c r="L2" s="30"/>
      <c r="M2" s="30"/>
      <c r="N2" s="30"/>
      <c r="O2" s="30"/>
      <c r="P2" s="30"/>
    </row>
    <row r="3" spans="1:11" ht="24.75" customHeight="1">
      <c r="A3" s="17" t="s">
        <v>15</v>
      </c>
      <c r="B3" s="25" t="s">
        <v>16</v>
      </c>
      <c r="C3" s="25" t="s">
        <v>16</v>
      </c>
      <c r="D3" s="25" t="s">
        <v>68</v>
      </c>
      <c r="E3" s="25" t="s">
        <v>68</v>
      </c>
      <c r="F3" s="25" t="s">
        <v>16</v>
      </c>
      <c r="G3" s="25" t="s">
        <v>16</v>
      </c>
      <c r="H3" s="25" t="s">
        <v>16</v>
      </c>
      <c r="I3" s="25" t="s">
        <v>16</v>
      </c>
      <c r="J3" s="25" t="s">
        <v>16</v>
      </c>
      <c r="K3" s="25" t="s">
        <v>16</v>
      </c>
    </row>
    <row r="4" spans="1:11" ht="24.75" customHeight="1">
      <c r="A4" s="17" t="s">
        <v>17</v>
      </c>
      <c r="B4" s="25" t="s">
        <v>16</v>
      </c>
      <c r="C4" s="25" t="s">
        <v>16</v>
      </c>
      <c r="D4" s="25" t="s">
        <v>68</v>
      </c>
      <c r="E4" s="25" t="s">
        <v>68</v>
      </c>
      <c r="F4" s="25" t="s">
        <v>16</v>
      </c>
      <c r="G4" s="25" t="s">
        <v>16</v>
      </c>
      <c r="H4" s="25" t="s">
        <v>16</v>
      </c>
      <c r="I4" s="25" t="s">
        <v>16</v>
      </c>
      <c r="J4" s="25" t="s">
        <v>16</v>
      </c>
      <c r="K4" s="25" t="s">
        <v>16</v>
      </c>
    </row>
    <row r="5" spans="1:11" ht="24.75" customHeight="1">
      <c r="A5" s="17" t="s">
        <v>18</v>
      </c>
      <c r="B5" s="25" t="s">
        <v>16</v>
      </c>
      <c r="C5" s="25" t="s">
        <v>16</v>
      </c>
      <c r="D5" s="25" t="s">
        <v>68</v>
      </c>
      <c r="E5" s="25" t="s">
        <v>68</v>
      </c>
      <c r="F5" s="25" t="s">
        <v>16</v>
      </c>
      <c r="G5" s="25" t="s">
        <v>16</v>
      </c>
      <c r="H5" s="25" t="s">
        <v>16</v>
      </c>
      <c r="I5" s="25" t="s">
        <v>16</v>
      </c>
      <c r="J5" s="25" t="s">
        <v>16</v>
      </c>
      <c r="K5" s="25" t="s">
        <v>16</v>
      </c>
    </row>
    <row r="6" spans="1:11" ht="24.75" customHeight="1">
      <c r="A6" s="17" t="s">
        <v>19</v>
      </c>
      <c r="B6" s="25" t="s">
        <v>16</v>
      </c>
      <c r="C6" s="25" t="s">
        <v>16</v>
      </c>
      <c r="D6" s="25" t="s">
        <v>68</v>
      </c>
      <c r="E6" s="25" t="s">
        <v>68</v>
      </c>
      <c r="F6" s="25" t="s">
        <v>16</v>
      </c>
      <c r="G6" s="25" t="s">
        <v>16</v>
      </c>
      <c r="H6" s="25" t="s">
        <v>16</v>
      </c>
      <c r="I6" s="25" t="s">
        <v>16</v>
      </c>
      <c r="J6" s="25" t="s">
        <v>16</v>
      </c>
      <c r="K6" s="25" t="s">
        <v>16</v>
      </c>
    </row>
    <row r="7" spans="1:11" ht="24.75" customHeight="1">
      <c r="A7" s="17" t="s">
        <v>20</v>
      </c>
      <c r="B7" s="25" t="s">
        <v>16</v>
      </c>
      <c r="C7" s="24" t="s">
        <v>16</v>
      </c>
      <c r="D7" s="25" t="s">
        <v>68</v>
      </c>
      <c r="E7" s="24" t="s">
        <v>68</v>
      </c>
      <c r="F7" s="25" t="s">
        <v>16</v>
      </c>
      <c r="G7" s="25" t="s">
        <v>16</v>
      </c>
      <c r="H7" s="25" t="s">
        <v>16</v>
      </c>
      <c r="I7" s="25" t="s">
        <v>16</v>
      </c>
      <c r="J7" s="25" t="s">
        <v>16</v>
      </c>
      <c r="K7" s="24" t="s">
        <v>16</v>
      </c>
    </row>
    <row r="8" spans="1:11" ht="24.75" customHeight="1">
      <c r="A8" s="17" t="s">
        <v>21</v>
      </c>
      <c r="B8" s="25" t="s">
        <v>16</v>
      </c>
      <c r="C8" s="25" t="s">
        <v>16</v>
      </c>
      <c r="D8" s="25" t="s">
        <v>68</v>
      </c>
      <c r="E8" s="25" t="s">
        <v>68</v>
      </c>
      <c r="F8" s="25" t="s">
        <v>16</v>
      </c>
      <c r="G8" s="25" t="s">
        <v>16</v>
      </c>
      <c r="H8" s="25" t="s">
        <v>16</v>
      </c>
      <c r="I8" s="25" t="s">
        <v>16</v>
      </c>
      <c r="J8" s="25" t="s">
        <v>16</v>
      </c>
      <c r="K8" s="25" t="s">
        <v>16</v>
      </c>
    </row>
    <row r="9" spans="1:11" ht="24.75" customHeight="1">
      <c r="A9" s="17" t="s">
        <v>22</v>
      </c>
      <c r="B9" s="25" t="s">
        <v>16</v>
      </c>
      <c r="C9" s="25" t="s">
        <v>16</v>
      </c>
      <c r="D9" s="25" t="s">
        <v>68</v>
      </c>
      <c r="E9" s="25" t="s">
        <v>68</v>
      </c>
      <c r="F9" s="25" t="s">
        <v>16</v>
      </c>
      <c r="G9" s="25" t="s">
        <v>16</v>
      </c>
      <c r="H9" s="25" t="s">
        <v>16</v>
      </c>
      <c r="I9" s="25" t="s">
        <v>16</v>
      </c>
      <c r="J9" s="25" t="s">
        <v>16</v>
      </c>
      <c r="K9" s="25" t="s">
        <v>16</v>
      </c>
    </row>
    <row r="10" spans="1:11" ht="24.75" customHeight="1">
      <c r="A10" s="17" t="s">
        <v>23</v>
      </c>
      <c r="B10" s="25" t="s">
        <v>16</v>
      </c>
      <c r="C10" s="25" t="s">
        <v>16</v>
      </c>
      <c r="D10" s="25" t="s">
        <v>68</v>
      </c>
      <c r="E10" s="25" t="s">
        <v>68</v>
      </c>
      <c r="F10" s="25" t="s">
        <v>16</v>
      </c>
      <c r="G10" s="25" t="s">
        <v>16</v>
      </c>
      <c r="H10" s="25" t="s">
        <v>16</v>
      </c>
      <c r="I10" s="25" t="s">
        <v>16</v>
      </c>
      <c r="J10" s="25" t="s">
        <v>16</v>
      </c>
      <c r="K10" s="25" t="s">
        <v>16</v>
      </c>
    </row>
    <row r="11" spans="1:11" ht="24.75" customHeight="1">
      <c r="A11" s="17" t="s">
        <v>24</v>
      </c>
      <c r="B11" s="25" t="s">
        <v>16</v>
      </c>
      <c r="C11" s="25" t="s">
        <v>16</v>
      </c>
      <c r="D11" s="25" t="s">
        <v>68</v>
      </c>
      <c r="E11" s="25" t="s">
        <v>68</v>
      </c>
      <c r="F11" s="25" t="s">
        <v>16</v>
      </c>
      <c r="G11" s="25" t="s">
        <v>16</v>
      </c>
      <c r="H11" s="25" t="s">
        <v>16</v>
      </c>
      <c r="I11" s="25" t="s">
        <v>16</v>
      </c>
      <c r="J11" s="25" t="s">
        <v>16</v>
      </c>
      <c r="K11" s="25" t="s">
        <v>16</v>
      </c>
    </row>
    <row r="12" spans="1:11" ht="24.75" customHeight="1">
      <c r="A12" s="17" t="s">
        <v>25</v>
      </c>
      <c r="B12" s="25" t="s">
        <v>16</v>
      </c>
      <c r="C12" s="25" t="s">
        <v>16</v>
      </c>
      <c r="D12" s="25" t="s">
        <v>68</v>
      </c>
      <c r="E12" s="25" t="s">
        <v>68</v>
      </c>
      <c r="F12" s="25" t="s">
        <v>16</v>
      </c>
      <c r="G12" s="25" t="s">
        <v>16</v>
      </c>
      <c r="H12" s="25" t="s">
        <v>16</v>
      </c>
      <c r="I12" s="25" t="s">
        <v>16</v>
      </c>
      <c r="J12" s="25" t="s">
        <v>16</v>
      </c>
      <c r="K12" s="25" t="s">
        <v>16</v>
      </c>
    </row>
    <row r="13" spans="1:11" ht="24.75" customHeight="1">
      <c r="A13" s="17" t="s">
        <v>26</v>
      </c>
      <c r="B13" s="25">
        <v>1</v>
      </c>
      <c r="C13" s="20">
        <v>1809914</v>
      </c>
      <c r="D13" s="25" t="s">
        <v>68</v>
      </c>
      <c r="E13" s="25" t="s">
        <v>68</v>
      </c>
      <c r="F13" s="25" t="s">
        <v>16</v>
      </c>
      <c r="G13" s="25" t="s">
        <v>16</v>
      </c>
      <c r="H13" s="25" t="s">
        <v>16</v>
      </c>
      <c r="I13" s="25" t="s">
        <v>16</v>
      </c>
      <c r="J13" s="25">
        <v>1</v>
      </c>
      <c r="K13" s="20">
        <v>1809914</v>
      </c>
    </row>
    <row r="14" spans="1:11" ht="24.75" customHeight="1">
      <c r="A14" s="17" t="s">
        <v>27</v>
      </c>
      <c r="B14" s="25">
        <v>1</v>
      </c>
      <c r="C14" s="24">
        <v>3926866</v>
      </c>
      <c r="D14" s="25">
        <v>1</v>
      </c>
      <c r="E14" s="24">
        <v>213391</v>
      </c>
      <c r="F14" s="25" t="s">
        <v>16</v>
      </c>
      <c r="G14" s="25" t="s">
        <v>16</v>
      </c>
      <c r="H14" s="25" t="s">
        <v>16</v>
      </c>
      <c r="I14" s="25" t="s">
        <v>16</v>
      </c>
      <c r="J14" s="25">
        <v>2</v>
      </c>
      <c r="K14" s="24">
        <f>C14+E14</f>
        <v>4140257</v>
      </c>
    </row>
    <row r="15" spans="1:11" ht="24.75" customHeight="1">
      <c r="A15" s="17" t="s">
        <v>28</v>
      </c>
      <c r="B15" s="25" t="s">
        <v>16</v>
      </c>
      <c r="C15" s="25" t="s">
        <v>16</v>
      </c>
      <c r="D15" s="25">
        <v>7</v>
      </c>
      <c r="E15" s="20">
        <v>41446844</v>
      </c>
      <c r="F15" s="25" t="s">
        <v>16</v>
      </c>
      <c r="G15" s="25" t="s">
        <v>16</v>
      </c>
      <c r="H15" s="25" t="s">
        <v>16</v>
      </c>
      <c r="I15" s="25" t="s">
        <v>16</v>
      </c>
      <c r="J15" s="25">
        <v>7</v>
      </c>
      <c r="K15" s="20">
        <v>41446844</v>
      </c>
    </row>
    <row r="16" spans="1:11" ht="24.75" customHeight="1">
      <c r="A16" s="17" t="s">
        <v>29</v>
      </c>
      <c r="B16" s="27">
        <v>23</v>
      </c>
      <c r="C16" s="20">
        <v>3904117</v>
      </c>
      <c r="D16" s="27">
        <v>6</v>
      </c>
      <c r="E16" s="20">
        <v>997470</v>
      </c>
      <c r="F16" s="25" t="s">
        <v>16</v>
      </c>
      <c r="G16" s="25" t="s">
        <v>16</v>
      </c>
      <c r="H16" s="25" t="s">
        <v>16</v>
      </c>
      <c r="I16" s="25" t="s">
        <v>16</v>
      </c>
      <c r="J16" s="27">
        <f>B16+D16</f>
        <v>29</v>
      </c>
      <c r="K16" s="20">
        <f>C16+E16</f>
        <v>4901587</v>
      </c>
    </row>
    <row r="17" spans="1:11" ht="24.75" customHeight="1">
      <c r="A17" s="17" t="s">
        <v>33</v>
      </c>
      <c r="B17" s="25" t="s">
        <v>16</v>
      </c>
      <c r="C17" s="25" t="s">
        <v>16</v>
      </c>
      <c r="D17" s="27">
        <v>17</v>
      </c>
      <c r="E17" s="20">
        <v>834107</v>
      </c>
      <c r="F17" s="25" t="s">
        <v>16</v>
      </c>
      <c r="G17" s="25" t="s">
        <v>16</v>
      </c>
      <c r="H17" s="25" t="s">
        <v>16</v>
      </c>
      <c r="I17" s="25" t="s">
        <v>16</v>
      </c>
      <c r="J17" s="27">
        <f>D17</f>
        <v>17</v>
      </c>
      <c r="K17" s="20">
        <f>E17</f>
        <v>834107</v>
      </c>
    </row>
    <row r="18" spans="1:11" ht="24.75" customHeight="1">
      <c r="A18" s="17" t="s">
        <v>30</v>
      </c>
      <c r="B18" s="27">
        <f>SUM(B3:B16)</f>
        <v>25</v>
      </c>
      <c r="C18" s="20">
        <f>SUM(C3:C16)</f>
        <v>9640897</v>
      </c>
      <c r="D18" s="27">
        <f>SUM(D3:D17)</f>
        <v>31</v>
      </c>
      <c r="E18" s="20">
        <f>SUM(E3:E17)</f>
        <v>43491812</v>
      </c>
      <c r="F18" s="25" t="s">
        <v>16</v>
      </c>
      <c r="G18" s="25" t="s">
        <v>16</v>
      </c>
      <c r="H18" s="25" t="s">
        <v>16</v>
      </c>
      <c r="I18" s="25" t="s">
        <v>16</v>
      </c>
      <c r="J18" s="27">
        <f>B18+D18</f>
        <v>56</v>
      </c>
      <c r="K18" s="20">
        <f>C18+E18</f>
        <v>53132709</v>
      </c>
    </row>
    <row r="20" spans="1:11" ht="16.5">
      <c r="A20" s="46" t="s">
        <v>31</v>
      </c>
      <c r="B20" s="46"/>
      <c r="C20" s="46"/>
      <c r="D20" s="46"/>
      <c r="E20" s="46"/>
      <c r="F20" s="13"/>
      <c r="G20" s="13"/>
      <c r="H20" s="14"/>
      <c r="I20" s="15"/>
      <c r="J20" s="14"/>
      <c r="K20" s="14"/>
    </row>
    <row r="21" spans="1:11" ht="16.5">
      <c r="A21" s="46" t="s">
        <v>32</v>
      </c>
      <c r="B21" s="46"/>
      <c r="C21" s="46"/>
      <c r="D21" s="46"/>
      <c r="E21" s="46"/>
      <c r="F21" s="46"/>
      <c r="G21" s="46"/>
      <c r="H21" s="46"/>
      <c r="I21" s="46"/>
      <c r="J21" s="46"/>
      <c r="K21" s="46"/>
    </row>
    <row r="22" spans="1:3" ht="16.5">
      <c r="A22" s="18"/>
      <c r="B22" s="19"/>
      <c r="C22" s="19"/>
    </row>
  </sheetData>
  <mergeCells count="8">
    <mergeCell ref="A20:E20"/>
    <mergeCell ref="A21:K21"/>
    <mergeCell ref="H1:I1"/>
    <mergeCell ref="J1:K1"/>
    <mergeCell ref="A1:A2"/>
    <mergeCell ref="B1:C1"/>
    <mergeCell ref="D1:E1"/>
    <mergeCell ref="F1:G1"/>
  </mergeCells>
  <printOptions/>
  <pageMargins left="0.75" right="0.75" top="0.96" bottom="0.46" header="0.5" footer="0.4"/>
  <pageSetup horizontalDpi="300" verticalDpi="300" orientation="landscape" paperSize="9" r:id="rId1"/>
  <headerFooter alignWithMargins="0">
    <oddHeader>&amp;C&amp;"Times New Roman,標準"(&amp;"新細明體,標準"財&amp;"Times New Roman,標準")&amp;"新細明體,標準"中華民國證券暨期貨市場發展基金會執行九十一年短線交易歸入權各季執行狀況表</oddHeader>
    <oddFooter>&amp;R捷至&amp;"Times New Roman,標準"91.6.30</oddFooter>
  </headerFooter>
</worksheet>
</file>

<file path=xl/worksheets/sheet3.xml><?xml version="1.0" encoding="utf-8"?>
<worksheet xmlns="http://schemas.openxmlformats.org/spreadsheetml/2006/main" xmlns:r="http://schemas.openxmlformats.org/officeDocument/2006/relationships">
  <dimension ref="A1:E19"/>
  <sheetViews>
    <sheetView workbookViewId="0" topLeftCell="A10">
      <selection activeCell="B15" sqref="B15"/>
    </sheetView>
  </sheetViews>
  <sheetFormatPr defaultColWidth="9.00390625" defaultRowHeight="16.5"/>
  <cols>
    <col min="1" max="1" width="16.75390625" style="0" customWidth="1"/>
    <col min="2" max="2" width="17.00390625" style="0" customWidth="1"/>
    <col min="3" max="3" width="22.00390625" style="0" customWidth="1"/>
    <col min="4" max="4" width="34.375" style="0" customWidth="1"/>
    <col min="5" max="5" width="41.00390625" style="0" customWidth="1"/>
  </cols>
  <sheetData>
    <row r="1" spans="1:5" s="33" customFormat="1" ht="30" customHeight="1">
      <c r="A1" s="28" t="s">
        <v>34</v>
      </c>
      <c r="B1" s="32" t="s">
        <v>35</v>
      </c>
      <c r="C1" s="29" t="s">
        <v>36</v>
      </c>
      <c r="D1" s="31" t="s">
        <v>37</v>
      </c>
      <c r="E1" s="31" t="s">
        <v>38</v>
      </c>
    </row>
    <row r="2" spans="1:5" ht="24.75" customHeight="1">
      <c r="A2" s="17" t="s">
        <v>39</v>
      </c>
      <c r="B2" s="10" t="s">
        <v>40</v>
      </c>
      <c r="C2" s="10" t="s">
        <v>40</v>
      </c>
      <c r="D2" s="10" t="s">
        <v>40</v>
      </c>
      <c r="E2" s="10" t="s">
        <v>40</v>
      </c>
    </row>
    <row r="3" spans="1:5" ht="24.75" customHeight="1">
      <c r="A3" s="17" t="s">
        <v>41</v>
      </c>
      <c r="B3" s="20">
        <v>1</v>
      </c>
      <c r="C3" s="20">
        <v>509130</v>
      </c>
      <c r="D3" s="10" t="s">
        <v>40</v>
      </c>
      <c r="E3" s="10" t="s">
        <v>40</v>
      </c>
    </row>
    <row r="4" spans="1:5" ht="24.75" customHeight="1">
      <c r="A4" s="17" t="s">
        <v>42</v>
      </c>
      <c r="B4" s="20">
        <v>1</v>
      </c>
      <c r="C4" s="21">
        <v>349105</v>
      </c>
      <c r="D4" s="10" t="s">
        <v>40</v>
      </c>
      <c r="E4" s="10" t="s">
        <v>40</v>
      </c>
    </row>
    <row r="5" spans="1:5" ht="24.75" customHeight="1">
      <c r="A5" s="17" t="s">
        <v>43</v>
      </c>
      <c r="B5" s="20">
        <v>2</v>
      </c>
      <c r="C5" s="20">
        <v>2282311</v>
      </c>
      <c r="D5" s="10" t="s">
        <v>40</v>
      </c>
      <c r="E5" s="10" t="s">
        <v>40</v>
      </c>
    </row>
    <row r="6" spans="1:5" ht="24.75" customHeight="1">
      <c r="A6" s="17" t="s">
        <v>44</v>
      </c>
      <c r="B6" s="20">
        <v>3</v>
      </c>
      <c r="C6" s="20">
        <v>20982413</v>
      </c>
      <c r="D6" s="10" t="s">
        <v>40</v>
      </c>
      <c r="E6" s="10" t="s">
        <v>40</v>
      </c>
    </row>
    <row r="7" spans="1:5" ht="24.75" customHeight="1">
      <c r="A7" s="17" t="s">
        <v>45</v>
      </c>
      <c r="B7" s="20">
        <v>9</v>
      </c>
      <c r="C7" s="20">
        <v>26649333</v>
      </c>
      <c r="D7" s="10" t="s">
        <v>40</v>
      </c>
      <c r="E7" s="10" t="s">
        <v>40</v>
      </c>
    </row>
    <row r="8" spans="1:5" ht="24.75" customHeight="1">
      <c r="A8" s="17" t="s">
        <v>46</v>
      </c>
      <c r="B8" s="20">
        <v>8</v>
      </c>
      <c r="C8" s="21">
        <v>75065090</v>
      </c>
      <c r="D8" s="20" t="s">
        <v>47</v>
      </c>
      <c r="E8" s="20">
        <v>55582766</v>
      </c>
    </row>
    <row r="9" spans="1:5" ht="24.75" customHeight="1">
      <c r="A9" s="59" t="s">
        <v>48</v>
      </c>
      <c r="B9" s="62">
        <v>8</v>
      </c>
      <c r="C9" s="62">
        <v>754369913</v>
      </c>
      <c r="D9" s="21" t="s">
        <v>49</v>
      </c>
      <c r="E9" s="21" t="s">
        <v>50</v>
      </c>
    </row>
    <row r="10" spans="1:5" ht="24.75" customHeight="1">
      <c r="A10" s="60"/>
      <c r="B10" s="63"/>
      <c r="C10" s="63"/>
      <c r="D10" s="21" t="s">
        <v>2</v>
      </c>
      <c r="E10" s="21">
        <v>231467446</v>
      </c>
    </row>
    <row r="11" spans="1:5" ht="24.75" customHeight="1">
      <c r="A11" s="61"/>
      <c r="B11" s="64"/>
      <c r="C11" s="64"/>
      <c r="D11" s="21" t="s">
        <v>1</v>
      </c>
      <c r="E11" s="21">
        <v>473770918</v>
      </c>
    </row>
    <row r="12" spans="1:5" ht="24.75" customHeight="1">
      <c r="A12" s="17" t="s">
        <v>3</v>
      </c>
      <c r="B12" s="20">
        <v>9</v>
      </c>
      <c r="C12" s="20">
        <v>119679107</v>
      </c>
      <c r="D12" s="20" t="s">
        <v>51</v>
      </c>
      <c r="E12" s="20">
        <v>96659520</v>
      </c>
    </row>
    <row r="13" spans="1:5" s="37" customFormat="1" ht="24.75" customHeight="1">
      <c r="A13" s="34" t="s">
        <v>4</v>
      </c>
      <c r="B13" s="35">
        <v>2</v>
      </c>
      <c r="C13" s="35">
        <v>18578</v>
      </c>
      <c r="D13" s="10" t="s">
        <v>40</v>
      </c>
      <c r="E13" s="10" t="s">
        <v>40</v>
      </c>
    </row>
    <row r="14" spans="1:5" s="37" customFormat="1" ht="24.75" customHeight="1">
      <c r="A14" s="34" t="s">
        <v>52</v>
      </c>
      <c r="B14" s="35">
        <v>4</v>
      </c>
      <c r="C14" s="35">
        <v>54815101</v>
      </c>
      <c r="D14" s="25" t="s">
        <v>53</v>
      </c>
      <c r="E14" s="24">
        <v>45102953</v>
      </c>
    </row>
    <row r="15" spans="1:5" s="37" customFormat="1" ht="24.75" customHeight="1">
      <c r="A15" s="34" t="s">
        <v>54</v>
      </c>
      <c r="B15" s="35">
        <v>5</v>
      </c>
      <c r="C15" s="35">
        <v>43207482</v>
      </c>
      <c r="D15" s="25" t="s">
        <v>55</v>
      </c>
      <c r="E15" s="24">
        <v>23788002</v>
      </c>
    </row>
    <row r="16" spans="1:5" s="37" customFormat="1" ht="24.75" customHeight="1">
      <c r="A16" s="34" t="s">
        <v>56</v>
      </c>
      <c r="B16" s="35">
        <v>12</v>
      </c>
      <c r="C16" s="35">
        <v>17093479</v>
      </c>
      <c r="D16" s="10" t="s">
        <v>40</v>
      </c>
      <c r="E16" s="10" t="s">
        <v>40</v>
      </c>
    </row>
    <row r="17" spans="1:5" s="37" customFormat="1" ht="24.75" customHeight="1">
      <c r="A17" s="34" t="s">
        <v>57</v>
      </c>
      <c r="B17" s="35">
        <v>17</v>
      </c>
      <c r="C17" s="35">
        <v>8024360</v>
      </c>
      <c r="D17" s="10" t="s">
        <v>40</v>
      </c>
      <c r="E17" s="10" t="s">
        <v>40</v>
      </c>
    </row>
    <row r="18" spans="1:5" s="37" customFormat="1" ht="24.75" customHeight="1">
      <c r="A18" s="34" t="s">
        <v>33</v>
      </c>
      <c r="B18" s="35">
        <v>56</v>
      </c>
      <c r="C18" s="35">
        <v>12218528</v>
      </c>
      <c r="D18" s="10"/>
      <c r="E18" s="10"/>
    </row>
    <row r="19" spans="1:5" ht="24.75" customHeight="1">
      <c r="A19" s="17" t="s">
        <v>0</v>
      </c>
      <c r="B19" s="20">
        <f>SUM(B2:B18)</f>
        <v>137</v>
      </c>
      <c r="C19" s="20">
        <f>SUM(C2:C18)</f>
        <v>1135263930</v>
      </c>
      <c r="D19" s="16"/>
      <c r="E19" s="20">
        <v>952979737</v>
      </c>
    </row>
    <row r="21" s="36" customFormat="1" ht="16.5"/>
    <row r="22" s="36" customFormat="1" ht="16.5"/>
    <row r="23" s="36" customFormat="1" ht="16.5"/>
  </sheetData>
  <mergeCells count="3">
    <mergeCell ref="A9:A11"/>
    <mergeCell ref="B9:B11"/>
    <mergeCell ref="C9:C11"/>
  </mergeCells>
  <printOptions/>
  <pageMargins left="0.75" right="0.75" top="1.27" bottom="0.64" header="0.76" footer="0.41"/>
  <pageSetup horizontalDpi="300" verticalDpi="300" orientation="landscape" paperSize="9" r:id="rId1"/>
  <headerFooter alignWithMargins="0">
    <oddHeader>&amp;C&amp;"Times New Roman,標準"(&amp;"新細明體,標準"財&amp;"Times New Roman,標準")&amp;"新細明體,標準"中華民國證券暨期貨市場發展基金會執行短線交易歸入權，各年度未結案件重大金額明細表</oddHeader>
    <oddFooter>&amp;R截至&amp;"Times New Roman,標準"91.6.30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2002-07-08T06:35:02Z</cp:lastPrinted>
  <dcterms:created xsi:type="dcterms:W3CDTF">1999-01-27T09:01:03Z</dcterms:created>
  <dcterms:modified xsi:type="dcterms:W3CDTF">2007-11-26T08:45:08Z</dcterms:modified>
  <cp:category>540,483,822</cp:category>
  <cp:version/>
  <cp:contentType/>
  <cp:contentStatus/>
</cp:coreProperties>
</file>