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5第2季 " sheetId="1" r:id="rId1"/>
  </sheets>
  <definedNames/>
  <calcPr fullCalcOnLoad="1"/>
</workbook>
</file>

<file path=xl/sharedStrings.xml><?xml version="1.0" encoding="utf-8"?>
<sst xmlns="http://schemas.openxmlformats.org/spreadsheetml/2006/main" count="76" uniqueCount="36">
  <si>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</si>
  <si>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</si>
  <si>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</si>
  <si>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</si>
  <si>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</si>
  <si>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</si>
  <si>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</si>
  <si>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</si>
  <si>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</si>
  <si>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</si>
  <si>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</si>
  <si>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</si>
  <si>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</si>
  <si>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</si>
  <si>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</si>
  <si>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</si>
  <si>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</si>
  <si>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</si>
  <si>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</si>
  <si>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</si>
  <si>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</si>
  <si>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</si>
  <si>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</si>
  <si>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</si>
  <si>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</si>
  <si>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</si>
  <si>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</si>
  <si>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</si>
  <si>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</si>
  <si>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</si>
  <si>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</si>
  <si>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</si>
  <si>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</si>
  <si>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</si>
  <si>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</si>
  <si>
    <r>
      <t>九十四</t>
    </r>
    <r>
      <rPr>
        <b/>
        <sz val="10"/>
        <rFont val="Times New Roman"/>
        <family val="1"/>
      </rPr>
      <t xml:space="preserve"> </t>
    </r>
    <r>
      <rPr>
        <b/>
        <sz val="10"/>
        <rFont val="新細明體"/>
        <family val="1"/>
      </rPr>
      <t>年下半年度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</si>
</sst>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workbookViewId="0" topLeftCell="B4">
      <selection activeCell="D24" sqref="D24"/>
    </sheetView>
  </sheetViews>
  <sheetFormatPr defaultColWidth="9.00390625" defaultRowHeight="16.5"/>
  <cols>
    <col min="1" max="1" width="19.00390625" style="0" customWidth="1"/>
    <col min="2" max="2" width="17.00390625" style="0" customWidth="1"/>
    <col min="3" max="3" width="21.00390625" style="0" customWidth="1"/>
    <col min="4" max="4" width="43.50390625" style="0" customWidth="1"/>
    <col min="5" max="5" width="44.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24</v>
      </c>
      <c r="E8" s="3">
        <v>55582766</v>
      </c>
    </row>
    <row r="9" spans="1:5" ht="24.75" customHeight="1">
      <c r="A9" s="14" t="s">
        <v>14</v>
      </c>
      <c r="B9" s="15">
        <v>5</v>
      </c>
      <c r="C9" s="18">
        <f>46608132+473770918+231467446+7029653+1668993</f>
        <v>760545142</v>
      </c>
      <c r="D9" s="4" t="s">
        <v>25</v>
      </c>
      <c r="E9" s="4" t="s">
        <v>26</v>
      </c>
    </row>
    <row r="10" spans="1:5" ht="24.75" customHeight="1">
      <c r="A10" s="14"/>
      <c r="B10" s="16"/>
      <c r="C10" s="18"/>
      <c r="D10" s="4" t="s">
        <v>0</v>
      </c>
      <c r="E10" s="4">
        <v>473770918</v>
      </c>
    </row>
    <row r="11" spans="1:5" ht="24.75" customHeight="1">
      <c r="A11" s="14"/>
      <c r="B11" s="17"/>
      <c r="C11" s="18"/>
      <c r="D11" s="4" t="s">
        <v>27</v>
      </c>
      <c r="E11" s="4">
        <v>231467446</v>
      </c>
    </row>
    <row r="12" spans="1:5" ht="24.75" customHeight="1">
      <c r="A12" s="2" t="s">
        <v>15</v>
      </c>
      <c r="B12" s="13">
        <v>6</v>
      </c>
      <c r="C12" s="3">
        <f>10927+6811535+6811535+3513886+96659520+5640481</f>
        <v>119447884</v>
      </c>
      <c r="D12" s="3" t="s">
        <v>28</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29</v>
      </c>
      <c r="B20" s="5">
        <v>0</v>
      </c>
      <c r="C20" s="3">
        <v>0</v>
      </c>
      <c r="D20" s="1" t="s">
        <v>7</v>
      </c>
      <c r="E20" s="1" t="s">
        <v>7</v>
      </c>
    </row>
    <row r="21" spans="1:5" s="12" customFormat="1" ht="24.75" customHeight="1">
      <c r="A21" s="2" t="s">
        <v>30</v>
      </c>
      <c r="B21" s="5">
        <v>0</v>
      </c>
      <c r="C21" s="3">
        <v>0</v>
      </c>
      <c r="D21" s="1" t="s">
        <v>7</v>
      </c>
      <c r="E21" s="1" t="s">
        <v>7</v>
      </c>
    </row>
    <row r="22" spans="1:5" s="12" customFormat="1" ht="24.75" customHeight="1">
      <c r="A22" s="2" t="s">
        <v>31</v>
      </c>
      <c r="B22" s="5">
        <f>2+0</f>
        <v>2</v>
      </c>
      <c r="C22" s="3">
        <f>723746+0</f>
        <v>723746</v>
      </c>
      <c r="D22" s="1" t="s">
        <v>7</v>
      </c>
      <c r="E22" s="1" t="s">
        <v>7</v>
      </c>
    </row>
    <row r="23" spans="1:5" s="12" customFormat="1" ht="24.75" customHeight="1">
      <c r="A23" s="2" t="s">
        <v>32</v>
      </c>
      <c r="B23" s="5">
        <f>5+0</f>
        <v>5</v>
      </c>
      <c r="C23" s="3">
        <f>7068422+0</f>
        <v>7068422</v>
      </c>
      <c r="D23" s="1" t="s">
        <v>7</v>
      </c>
      <c r="E23" s="1" t="s">
        <v>7</v>
      </c>
    </row>
    <row r="24" spans="1:5" s="12" customFormat="1" ht="24.75" customHeight="1">
      <c r="A24" s="2" t="s">
        <v>33</v>
      </c>
      <c r="B24" s="5">
        <f>1+1+1+2</f>
        <v>5</v>
      </c>
      <c r="C24" s="3">
        <f>359905+7979679-35000</f>
        <v>8304584</v>
      </c>
      <c r="D24" s="1" t="s">
        <v>7</v>
      </c>
      <c r="E24" s="1" t="s">
        <v>7</v>
      </c>
    </row>
    <row r="25" spans="1:5" s="12" customFormat="1" ht="24.75" customHeight="1">
      <c r="A25" s="2" t="s">
        <v>34</v>
      </c>
      <c r="B25" s="5">
        <f>2+0</f>
        <v>2</v>
      </c>
      <c r="C25" s="3">
        <f>2607576+0</f>
        <v>2607576</v>
      </c>
      <c r="D25" s="1" t="s">
        <v>7</v>
      </c>
      <c r="E25" s="1" t="s">
        <v>7</v>
      </c>
    </row>
    <row r="26" spans="1:5" s="12" customFormat="1" ht="24.75" customHeight="1">
      <c r="A26" s="2" t="s">
        <v>35</v>
      </c>
      <c r="B26" s="5">
        <f>41+9+73</f>
        <v>123</v>
      </c>
      <c r="C26" s="3">
        <f>4368163-10255+20877905</f>
        <v>25235813</v>
      </c>
      <c r="D26" s="1" t="s">
        <v>7</v>
      </c>
      <c r="E26" s="1" t="s">
        <v>7</v>
      </c>
    </row>
    <row r="27" spans="1:5" ht="24.75" customHeight="1">
      <c r="A27" s="2" t="s">
        <v>23</v>
      </c>
      <c r="B27" s="3">
        <f>SUM(B2:B26)</f>
        <v>161</v>
      </c>
      <c r="C27" s="3">
        <f>SUM(C2:C26)</f>
        <v>1008960903</v>
      </c>
      <c r="D27" s="1" t="s">
        <v>7</v>
      </c>
      <c r="E27" s="3">
        <f>55582766+26608132+473770918+231467446+96659520</f>
        <v>884088782</v>
      </c>
    </row>
    <row r="29" s="11" customFormat="1" ht="16.5"/>
    <row r="30" s="11" customFormat="1" ht="16.5"/>
    <row r="31"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8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Roman,粗體"95.6.30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2006-07-12T06:40:21Z</cp:lastPrinted>
  <dcterms:created xsi:type="dcterms:W3CDTF">1999-01-27T09:01:03Z</dcterms:created>
  <dcterms:modified xsi:type="dcterms:W3CDTF">2007-11-26T07:59:11Z</dcterms:modified>
  <cp:category>540,483,822</cp:category>
  <cp:version/>
  <cp:contentType/>
  <cp:contentStatus/>
</cp:coreProperties>
</file>