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2"/>
  </bookViews>
  <sheets>
    <sheet name="未結案件91第4季" sheetId="1" r:id="rId1"/>
    <sheet name="未結案件92第1季" sheetId="2" r:id="rId2"/>
    <sheet name="未結案件92第2季 " sheetId="3" r:id="rId3"/>
  </sheets>
  <definedNames/>
  <calcPr fullCalcOnLoad="1"/>
</workbook>
</file>

<file path=xl/sharedStrings.xml><?xml version="1.0" encoding="utf-8"?>
<sst xmlns="http://schemas.openxmlformats.org/spreadsheetml/2006/main" count="159" uniqueCount="56">
  <si>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</si>
  <si>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</si>
  <si>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</si>
  <si>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</si>
  <si>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</si>
  <si>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</si>
  <si>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</si>
  <si>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</si>
  <si>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</si>
  <si>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</si>
  <si>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</si>
  <si>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</si>
  <si>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</si>
  <si>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</si>
  <si>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</si>
  <si>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</si>
  <si>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</si>
  <si>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</si>
  <si>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</si>
  <si>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</si>
  <si>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</si>
  <si>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</si>
  <si>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</si>
  <si>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</si>
  <si>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</si>
  <si>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</si>
  <si>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</si>
  <si>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</si>
  <si>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南港輪胎董事（國強大科技（股））</t>
  </si>
  <si>
    <t>南港輪胎大股東（國強大科技（股））</t>
  </si>
  <si>
    <t>九十一年上半年度</t>
  </si>
  <si>
    <t xml:space="preserve">46,608,132 （已先歸入20,000,000元 ）                                                                                                                                 </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</si>
  <si>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</si>
  <si>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</si>
  <si>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</si>
  <si>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</si>
  <si>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</si>
  <si>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</si>
  <si>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</si>
  <si>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</si>
  <si>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</si>
  <si>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</si>
  <si>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</si>
  <si>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</si>
  <si>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</si>
  <si>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</si>
  <si>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</si>
  <si>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</si>
  <si>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</si>
  <si>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</si>
  <si>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</si>
  <si>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</si>
  <si>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</si>
  <si>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</si>
  <si>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</si>
  <si>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九十一年下半年度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</si>
</sst>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7">
    <xf numFmtId="0" fontId="0" fillId="0" borderId="0" xfId="0" applyAlignment="1">
      <alignment/>
    </xf>
    <xf numFmtId="0" fontId="7" fillId="0" borderId="1" xfId="15" applyFont="1" applyBorder="1" applyAlignment="1">
      <alignment horizontal="center" vertical="center"/>
      <protection/>
    </xf>
    <xf numFmtId="3" fontId="4" fillId="0" borderId="1" xfId="0" applyNumberFormat="1" applyFont="1" applyBorder="1" applyAlignment="1">
      <alignment horizontal="center" vertical="center"/>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3" fontId="8" fillId="0" borderId="1" xfId="15" applyNumberFormat="1" applyFont="1" applyBorder="1" applyAlignment="1">
      <alignment horizontal="center" vertical="center"/>
      <protection/>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7" fillId="0" borderId="2" xfId="15" applyFont="1" applyBorder="1" applyAlignment="1">
      <alignment horizontal="center" vertical="center" wrapText="1"/>
      <protection/>
    </xf>
    <xf numFmtId="3" fontId="8" fillId="0" borderId="2"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xf numFmtId="0" fontId="7" fillId="0" borderId="2" xfId="15" applyFont="1" applyBorder="1" applyAlignment="1">
      <alignment horizontal="center" vertical="center" wrapText="1"/>
      <protection/>
    </xf>
    <xf numFmtId="0" fontId="7" fillId="0" borderId="3" xfId="15" applyFont="1" applyBorder="1" applyAlignment="1">
      <alignment horizontal="center" vertical="center" wrapText="1"/>
      <protection/>
    </xf>
    <xf numFmtId="0" fontId="7" fillId="0" borderId="4"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9"/>
  <sheetViews>
    <sheetView workbookViewId="0" topLeftCell="A6">
      <selection activeCell="C14" sqref="C14"/>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13</v>
      </c>
      <c r="B1" s="11" t="s">
        <v>19</v>
      </c>
      <c r="C1" s="9" t="s">
        <v>20</v>
      </c>
      <c r="D1" s="10" t="s">
        <v>21</v>
      </c>
      <c r="E1" s="10" t="s">
        <v>22</v>
      </c>
    </row>
    <row r="2" spans="1:5" ht="24.75" customHeight="1">
      <c r="A2" s="3" t="s">
        <v>0</v>
      </c>
      <c r="B2" s="1" t="s">
        <v>1</v>
      </c>
      <c r="C2" s="1" t="s">
        <v>1</v>
      </c>
      <c r="D2" s="1" t="s">
        <v>1</v>
      </c>
      <c r="E2" s="1" t="s">
        <v>1</v>
      </c>
    </row>
    <row r="3" spans="1:5" ht="24.75" customHeight="1">
      <c r="A3" s="3" t="s">
        <v>2</v>
      </c>
      <c r="B3" s="4">
        <v>1</v>
      </c>
      <c r="C3" s="4">
        <v>509130</v>
      </c>
      <c r="D3" s="1" t="s">
        <v>1</v>
      </c>
      <c r="E3" s="1" t="s">
        <v>1</v>
      </c>
    </row>
    <row r="4" spans="1:5" ht="24.75" customHeight="1">
      <c r="A4" s="3" t="s">
        <v>3</v>
      </c>
      <c r="B4" s="4">
        <v>1</v>
      </c>
      <c r="C4" s="5">
        <v>349105</v>
      </c>
      <c r="D4" s="1" t="s">
        <v>1</v>
      </c>
      <c r="E4" s="1" t="s">
        <v>1</v>
      </c>
    </row>
    <row r="5" spans="1:5" ht="24.75" customHeight="1">
      <c r="A5" s="3" t="s">
        <v>4</v>
      </c>
      <c r="B5" s="4">
        <v>2</v>
      </c>
      <c r="C5" s="4">
        <v>2282311</v>
      </c>
      <c r="D5" s="1" t="s">
        <v>1</v>
      </c>
      <c r="E5" s="1" t="s">
        <v>1</v>
      </c>
    </row>
    <row r="6" spans="1:5" ht="24.75" customHeight="1">
      <c r="A6" s="3" t="s">
        <v>5</v>
      </c>
      <c r="B6" s="4">
        <v>3</v>
      </c>
      <c r="C6" s="4">
        <v>20982413</v>
      </c>
      <c r="D6" s="1" t="s">
        <v>1</v>
      </c>
      <c r="E6" s="1" t="s">
        <v>1</v>
      </c>
    </row>
    <row r="7" spans="1:5" ht="24.75" customHeight="1">
      <c r="A7" s="3" t="s">
        <v>8</v>
      </c>
      <c r="B7" s="4">
        <v>9</v>
      </c>
      <c r="C7" s="4">
        <v>26649333</v>
      </c>
      <c r="D7" s="1" t="s">
        <v>1</v>
      </c>
      <c r="E7" s="1" t="s">
        <v>1</v>
      </c>
    </row>
    <row r="8" spans="1:5" ht="24.75" customHeight="1">
      <c r="A8" s="3" t="s">
        <v>9</v>
      </c>
      <c r="B8" s="4">
        <v>8</v>
      </c>
      <c r="C8" s="5">
        <v>75065090</v>
      </c>
      <c r="D8" s="4" t="s">
        <v>23</v>
      </c>
      <c r="E8" s="4">
        <v>55582766</v>
      </c>
    </row>
    <row r="9" spans="1:5" ht="24.75" customHeight="1">
      <c r="A9" s="21" t="s">
        <v>10</v>
      </c>
      <c r="B9" s="18">
        <v>8</v>
      </c>
      <c r="C9" s="18">
        <v>754369913</v>
      </c>
      <c r="D9" s="5" t="s">
        <v>24</v>
      </c>
      <c r="E9" s="5" t="s">
        <v>25</v>
      </c>
    </row>
    <row r="10" spans="1:5" ht="24.75" customHeight="1">
      <c r="A10" s="22"/>
      <c r="B10" s="19"/>
      <c r="C10" s="19"/>
      <c r="D10" s="5" t="s">
        <v>26</v>
      </c>
      <c r="E10" s="5">
        <v>231467446</v>
      </c>
    </row>
    <row r="11" spans="1:5" ht="24.75" customHeight="1">
      <c r="A11" s="23"/>
      <c r="B11" s="20"/>
      <c r="C11" s="20"/>
      <c r="D11" s="5" t="s">
        <v>7</v>
      </c>
      <c r="E11" s="5">
        <v>473770918</v>
      </c>
    </row>
    <row r="12" spans="1:5" ht="24.75" customHeight="1">
      <c r="A12" s="3" t="s">
        <v>11</v>
      </c>
      <c r="B12" s="4">
        <v>9</v>
      </c>
      <c r="C12" s="4">
        <v>119679107</v>
      </c>
      <c r="D12" s="4" t="s">
        <v>27</v>
      </c>
      <c r="E12" s="4">
        <v>96659520</v>
      </c>
    </row>
    <row r="13" spans="1:5" s="16" customFormat="1" ht="24.75" customHeight="1">
      <c r="A13" s="13" t="s">
        <v>12</v>
      </c>
      <c r="B13" s="14">
        <v>2</v>
      </c>
      <c r="C13" s="14">
        <v>18578</v>
      </c>
      <c r="D13" s="1" t="s">
        <v>1</v>
      </c>
      <c r="E13" s="1" t="s">
        <v>1</v>
      </c>
    </row>
    <row r="14" spans="1:5" s="16" customFormat="1" ht="24.75" customHeight="1">
      <c r="A14" s="13" t="s">
        <v>14</v>
      </c>
      <c r="B14" s="14">
        <v>4</v>
      </c>
      <c r="C14" s="14">
        <v>54815101</v>
      </c>
      <c r="D14" s="7" t="s">
        <v>28</v>
      </c>
      <c r="E14" s="6">
        <v>45102953</v>
      </c>
    </row>
    <row r="15" spans="1:5" s="16" customFormat="1" ht="24.75" customHeight="1">
      <c r="A15" s="13" t="s">
        <v>15</v>
      </c>
      <c r="B15" s="14">
        <v>5</v>
      </c>
      <c r="C15" s="14">
        <v>43207482</v>
      </c>
      <c r="D15" s="7" t="s">
        <v>29</v>
      </c>
      <c r="E15" s="6">
        <v>23788002</v>
      </c>
    </row>
    <row r="16" spans="1:5" s="16" customFormat="1" ht="24.75" customHeight="1">
      <c r="A16" s="13" t="s">
        <v>16</v>
      </c>
      <c r="B16" s="14">
        <v>12</v>
      </c>
      <c r="C16" s="14">
        <v>17093479</v>
      </c>
      <c r="D16" s="1" t="s">
        <v>1</v>
      </c>
      <c r="E16" s="1" t="s">
        <v>1</v>
      </c>
    </row>
    <row r="17" spans="1:5" s="16" customFormat="1" ht="24.75" customHeight="1">
      <c r="A17" s="13" t="s">
        <v>17</v>
      </c>
      <c r="B17" s="14">
        <v>12</v>
      </c>
      <c r="C17" s="14">
        <v>5683837</v>
      </c>
      <c r="D17" s="1" t="s">
        <v>1</v>
      </c>
      <c r="E17" s="1" t="s">
        <v>1</v>
      </c>
    </row>
    <row r="18" spans="1:5" s="16" customFormat="1" ht="24.75" customHeight="1">
      <c r="A18" s="13" t="s">
        <v>18</v>
      </c>
      <c r="B18" s="14">
        <v>42</v>
      </c>
      <c r="C18" s="14">
        <v>34717811</v>
      </c>
      <c r="D18" s="1"/>
      <c r="E18" s="1"/>
    </row>
    <row r="19" spans="1:5" ht="24.75" customHeight="1">
      <c r="A19" s="3" t="s">
        <v>6</v>
      </c>
      <c r="B19" s="4">
        <f>SUM(B2:B18)</f>
        <v>118</v>
      </c>
      <c r="C19" s="4">
        <f>SUM(C2:C18)</f>
        <v>1155422690</v>
      </c>
      <c r="D19" s="2"/>
      <c r="E19" s="4">
        <v>952979737</v>
      </c>
    </row>
    <row r="21" s="15" customFormat="1" ht="16.5"/>
    <row r="22" s="15" customFormat="1" ht="16.5"/>
    <row r="23" s="15" customFormat="1" ht="16.5"/>
  </sheetData>
  <mergeCells count="3">
    <mergeCell ref="C9:C11"/>
    <mergeCell ref="A9:A11"/>
    <mergeCell ref="B9:B11"/>
  </mergeCells>
  <printOptions/>
  <pageMargins left="0.55" right="0.5511811023622047" top="0.74" bottom="0.4" header="0.32" footer="0.34"/>
  <pageSetup horizontalDpi="1200" verticalDpi="1200" orientation="landscape" paperSize="9" r:id="rId1"/>
  <headerFooter alignWithMargins="0">
    <oddHeader>&amp;C證基會執行九十一年短線交易歸入權各季執行狀況表</oddHeader>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E20"/>
  <sheetViews>
    <sheetView workbookViewId="0" topLeftCell="A6">
      <selection activeCell="D15" sqref="D15:E1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13</v>
      </c>
      <c r="B1" s="11" t="s">
        <v>19</v>
      </c>
      <c r="C1" s="9" t="s">
        <v>20</v>
      </c>
      <c r="D1" s="10" t="s">
        <v>21</v>
      </c>
      <c r="E1" s="10" t="s">
        <v>22</v>
      </c>
    </row>
    <row r="2" spans="1:5" ht="24.75" customHeight="1">
      <c r="A2" s="3" t="s">
        <v>0</v>
      </c>
      <c r="B2" s="1" t="s">
        <v>1</v>
      </c>
      <c r="C2" s="1" t="s">
        <v>1</v>
      </c>
      <c r="D2" s="1" t="s">
        <v>1</v>
      </c>
      <c r="E2" s="1" t="s">
        <v>1</v>
      </c>
    </row>
    <row r="3" spans="1:5" ht="24.75" customHeight="1">
      <c r="A3" s="3" t="s">
        <v>2</v>
      </c>
      <c r="B3" s="4">
        <v>1</v>
      </c>
      <c r="C3" s="4">
        <v>509130</v>
      </c>
      <c r="D3" s="1" t="s">
        <v>1</v>
      </c>
      <c r="E3" s="1" t="s">
        <v>1</v>
      </c>
    </row>
    <row r="4" spans="1:5" ht="24.75" customHeight="1">
      <c r="A4" s="3" t="s">
        <v>3</v>
      </c>
      <c r="B4" s="4">
        <v>1</v>
      </c>
      <c r="C4" s="5">
        <v>349105</v>
      </c>
      <c r="D4" s="1" t="s">
        <v>1</v>
      </c>
      <c r="E4" s="1" t="s">
        <v>1</v>
      </c>
    </row>
    <row r="5" spans="1:5" ht="24.75" customHeight="1">
      <c r="A5" s="3" t="s">
        <v>4</v>
      </c>
      <c r="B5" s="4">
        <v>2</v>
      </c>
      <c r="C5" s="4">
        <v>2282311</v>
      </c>
      <c r="D5" s="1" t="s">
        <v>1</v>
      </c>
      <c r="E5" s="1" t="s">
        <v>1</v>
      </c>
    </row>
    <row r="6" spans="1:5" ht="24.75" customHeight="1">
      <c r="A6" s="3" t="s">
        <v>5</v>
      </c>
      <c r="B6" s="4">
        <v>3</v>
      </c>
      <c r="C6" s="4">
        <v>20982413</v>
      </c>
      <c r="D6" s="1" t="s">
        <v>1</v>
      </c>
      <c r="E6" s="1" t="s">
        <v>1</v>
      </c>
    </row>
    <row r="7" spans="1:5" ht="24.75" customHeight="1">
      <c r="A7" s="3" t="s">
        <v>8</v>
      </c>
      <c r="B7" s="4">
        <v>7</v>
      </c>
      <c r="C7" s="4">
        <v>24214037</v>
      </c>
      <c r="D7" s="1" t="s">
        <v>1</v>
      </c>
      <c r="E7" s="1" t="s">
        <v>1</v>
      </c>
    </row>
    <row r="8" spans="1:5" ht="24.75" customHeight="1">
      <c r="A8" s="3" t="s">
        <v>9</v>
      </c>
      <c r="B8" s="4">
        <v>7</v>
      </c>
      <c r="C8" s="5">
        <v>74984733</v>
      </c>
      <c r="D8" s="4" t="s">
        <v>23</v>
      </c>
      <c r="E8" s="4">
        <v>55582766</v>
      </c>
    </row>
    <row r="9" spans="1:5" ht="24.75" customHeight="1">
      <c r="A9" s="21" t="s">
        <v>10</v>
      </c>
      <c r="B9" s="18">
        <v>8</v>
      </c>
      <c r="C9" s="18">
        <v>754369913</v>
      </c>
      <c r="D9" s="5" t="s">
        <v>24</v>
      </c>
      <c r="E9" s="5" t="s">
        <v>31</v>
      </c>
    </row>
    <row r="10" spans="1:5" ht="24.75" customHeight="1">
      <c r="A10" s="22"/>
      <c r="B10" s="19"/>
      <c r="C10" s="19"/>
      <c r="D10" s="5" t="s">
        <v>26</v>
      </c>
      <c r="E10" s="5">
        <v>231467446</v>
      </c>
    </row>
    <row r="11" spans="1:5" ht="24.75" customHeight="1">
      <c r="A11" s="23"/>
      <c r="B11" s="20"/>
      <c r="C11" s="20"/>
      <c r="D11" s="5" t="s">
        <v>7</v>
      </c>
      <c r="E11" s="5">
        <v>473770918</v>
      </c>
    </row>
    <row r="12" spans="1:5" ht="24.75" customHeight="1">
      <c r="A12" s="3" t="s">
        <v>11</v>
      </c>
      <c r="B12" s="4">
        <v>9</v>
      </c>
      <c r="C12" s="4">
        <v>119679107</v>
      </c>
      <c r="D12" s="4" t="s">
        <v>27</v>
      </c>
      <c r="E12" s="4">
        <v>96659520</v>
      </c>
    </row>
    <row r="13" spans="1:5" s="16" customFormat="1" ht="24.75" customHeight="1">
      <c r="A13" s="13" t="s">
        <v>12</v>
      </c>
      <c r="B13" s="14">
        <v>2</v>
      </c>
      <c r="C13" s="14">
        <v>18578</v>
      </c>
      <c r="D13" s="1" t="s">
        <v>1</v>
      </c>
      <c r="E13" s="1" t="s">
        <v>1</v>
      </c>
    </row>
    <row r="14" spans="1:5" s="16" customFormat="1" ht="24.75" customHeight="1">
      <c r="A14" s="13" t="s">
        <v>14</v>
      </c>
      <c r="B14" s="14">
        <v>4</v>
      </c>
      <c r="C14" s="14">
        <v>53916107</v>
      </c>
      <c r="D14" s="7" t="s">
        <v>28</v>
      </c>
      <c r="E14" s="6">
        <v>45102953</v>
      </c>
    </row>
    <row r="15" spans="1:5" s="16" customFormat="1" ht="24.75" customHeight="1">
      <c r="A15" s="13" t="s">
        <v>15</v>
      </c>
      <c r="B15" s="14">
        <v>5</v>
      </c>
      <c r="C15" s="14">
        <v>43175482</v>
      </c>
      <c r="D15" s="7" t="s">
        <v>29</v>
      </c>
      <c r="E15" s="6">
        <v>23788002</v>
      </c>
    </row>
    <row r="16" spans="1:5" s="16" customFormat="1" ht="24.75" customHeight="1">
      <c r="A16" s="13" t="s">
        <v>16</v>
      </c>
      <c r="B16" s="14">
        <v>12</v>
      </c>
      <c r="C16" s="14">
        <v>16254894</v>
      </c>
      <c r="D16" s="1" t="s">
        <v>1</v>
      </c>
      <c r="E16" s="1" t="s">
        <v>1</v>
      </c>
    </row>
    <row r="17" spans="1:5" s="16" customFormat="1" ht="24.75" customHeight="1">
      <c r="A17" s="13" t="s">
        <v>17</v>
      </c>
      <c r="B17" s="14">
        <v>8</v>
      </c>
      <c r="C17" s="14">
        <v>3669053</v>
      </c>
      <c r="D17" s="1" t="s">
        <v>1</v>
      </c>
      <c r="E17" s="1" t="s">
        <v>1</v>
      </c>
    </row>
    <row r="18" spans="1:5" s="16" customFormat="1" ht="24.75" customHeight="1">
      <c r="A18" s="13" t="s">
        <v>18</v>
      </c>
      <c r="B18" s="14">
        <v>9</v>
      </c>
      <c r="C18" s="14">
        <v>1983031</v>
      </c>
      <c r="D18" s="1" t="s">
        <v>1</v>
      </c>
      <c r="E18" s="1" t="s">
        <v>1</v>
      </c>
    </row>
    <row r="19" spans="1:5" s="16" customFormat="1" ht="24.75" customHeight="1">
      <c r="A19" s="13" t="s">
        <v>30</v>
      </c>
      <c r="B19" s="14">
        <v>25</v>
      </c>
      <c r="C19" s="14">
        <v>16537800</v>
      </c>
      <c r="D19" s="1" t="s">
        <v>1</v>
      </c>
      <c r="E19" s="1" t="s">
        <v>1</v>
      </c>
    </row>
    <row r="20" spans="1:5" ht="24.75" customHeight="1">
      <c r="A20" s="3" t="s">
        <v>6</v>
      </c>
      <c r="B20" s="4">
        <f>SUM(B2:B19)</f>
        <v>103</v>
      </c>
      <c r="C20" s="4">
        <f>SUM(C2:C19)</f>
        <v>1132925694</v>
      </c>
      <c r="D20" s="2"/>
      <c r="E20" s="4">
        <v>952979737</v>
      </c>
    </row>
    <row r="22" s="15" customFormat="1" ht="16.5"/>
    <row r="23" s="15" customFormat="1" ht="16.5"/>
    <row r="24" s="15" customFormat="1" ht="16.5"/>
  </sheetData>
  <mergeCells count="3">
    <mergeCell ref="C9:C11"/>
    <mergeCell ref="A9:A11"/>
    <mergeCell ref="B9:B11"/>
  </mergeCells>
  <printOptions/>
  <pageMargins left="0.55" right="0.5511811023622047" top="0.74" bottom="0.4" header="0.32" footer="0.34"/>
  <pageSetup horizontalDpi="1200" verticalDpi="1200" orientation="landscape" paperSize="9"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Roman,粗體"92.3.31</oddFooter>
  </headerFooter>
</worksheet>
</file>

<file path=xl/worksheets/sheet3.xml><?xml version="1.0" encoding="utf-8"?>
<worksheet xmlns="http://schemas.openxmlformats.org/spreadsheetml/2006/main" xmlns:r="http://schemas.openxmlformats.org/officeDocument/2006/relationships">
  <dimension ref="A1:E21"/>
  <sheetViews>
    <sheetView tabSelected="1" workbookViewId="0" topLeftCell="A1">
      <selection activeCell="D16" sqref="D16"/>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32</v>
      </c>
      <c r="B1" s="11" t="s">
        <v>33</v>
      </c>
      <c r="C1" s="9" t="s">
        <v>34</v>
      </c>
      <c r="D1" s="10" t="s">
        <v>35</v>
      </c>
      <c r="E1" s="10" t="s">
        <v>36</v>
      </c>
    </row>
    <row r="2" spans="1:5" ht="24.75" customHeight="1">
      <c r="A2" s="3" t="s">
        <v>37</v>
      </c>
      <c r="B2" s="7">
        <v>0</v>
      </c>
      <c r="C2" s="1">
        <v>0</v>
      </c>
      <c r="D2" s="1" t="s">
        <v>38</v>
      </c>
      <c r="E2" s="1" t="s">
        <v>38</v>
      </c>
    </row>
    <row r="3" spans="1:5" ht="24.75" customHeight="1">
      <c r="A3" s="3" t="s">
        <v>39</v>
      </c>
      <c r="B3" s="17">
        <v>0</v>
      </c>
      <c r="C3" s="4">
        <v>0</v>
      </c>
      <c r="D3" s="1" t="s">
        <v>38</v>
      </c>
      <c r="E3" s="1" t="s">
        <v>38</v>
      </c>
    </row>
    <row r="4" spans="1:5" ht="24.75" customHeight="1">
      <c r="A4" s="3" t="s">
        <v>40</v>
      </c>
      <c r="B4" s="17">
        <v>0</v>
      </c>
      <c r="C4" s="5">
        <v>0</v>
      </c>
      <c r="D4" s="1" t="s">
        <v>38</v>
      </c>
      <c r="E4" s="1" t="s">
        <v>38</v>
      </c>
    </row>
    <row r="5" spans="1:5" ht="24.75" customHeight="1">
      <c r="A5" s="3" t="s">
        <v>41</v>
      </c>
      <c r="B5" s="17">
        <v>0</v>
      </c>
      <c r="C5" s="4">
        <v>0</v>
      </c>
      <c r="D5" s="1" t="s">
        <v>38</v>
      </c>
      <c r="E5" s="1" t="s">
        <v>38</v>
      </c>
    </row>
    <row r="6" spans="1:5" ht="24.75" customHeight="1">
      <c r="A6" s="3" t="s">
        <v>42</v>
      </c>
      <c r="B6" s="17">
        <v>0</v>
      </c>
      <c r="C6" s="4">
        <v>0</v>
      </c>
      <c r="D6" s="1" t="s">
        <v>38</v>
      </c>
      <c r="E6" s="1" t="s">
        <v>38</v>
      </c>
    </row>
    <row r="7" spans="1:5" ht="24.75" customHeight="1">
      <c r="A7" s="3" t="s">
        <v>43</v>
      </c>
      <c r="B7" s="17">
        <v>0</v>
      </c>
      <c r="C7" s="4">
        <v>0</v>
      </c>
      <c r="D7" s="1" t="s">
        <v>38</v>
      </c>
      <c r="E7" s="1" t="s">
        <v>38</v>
      </c>
    </row>
    <row r="8" spans="1:5" ht="24.75" customHeight="1">
      <c r="A8" s="3" t="s">
        <v>44</v>
      </c>
      <c r="B8" s="17">
        <v>2</v>
      </c>
      <c r="C8" s="5">
        <f>18509959+55582766</f>
        <v>74092725</v>
      </c>
      <c r="D8" s="4" t="s">
        <v>23</v>
      </c>
      <c r="E8" s="4">
        <v>55582766</v>
      </c>
    </row>
    <row r="9" spans="1:5" ht="24.75" customHeight="1">
      <c r="A9" s="21" t="s">
        <v>45</v>
      </c>
      <c r="B9" s="24">
        <v>5</v>
      </c>
      <c r="C9" s="18">
        <f>473770918+231467446+7029653+1668993+46608132</f>
        <v>760545142</v>
      </c>
      <c r="D9" s="5" t="s">
        <v>24</v>
      </c>
      <c r="E9" s="5" t="s">
        <v>31</v>
      </c>
    </row>
    <row r="10" spans="1:5" ht="24.75" customHeight="1">
      <c r="A10" s="22"/>
      <c r="B10" s="25"/>
      <c r="C10" s="19"/>
      <c r="D10" s="5" t="s">
        <v>7</v>
      </c>
      <c r="E10" s="5">
        <v>473770918</v>
      </c>
    </row>
    <row r="11" spans="1:5" ht="24.75" customHeight="1">
      <c r="A11" s="23"/>
      <c r="B11" s="26"/>
      <c r="C11" s="20"/>
      <c r="D11" s="5" t="s">
        <v>26</v>
      </c>
      <c r="E11" s="5">
        <v>231467446</v>
      </c>
    </row>
    <row r="12" spans="1:5" ht="24.75" customHeight="1">
      <c r="A12" s="3" t="s">
        <v>46</v>
      </c>
      <c r="B12" s="17">
        <v>6</v>
      </c>
      <c r="C12" s="4">
        <f>10927+6811535+6811535+3513886+96659520+5640481</f>
        <v>119447884</v>
      </c>
      <c r="D12" s="4" t="s">
        <v>27</v>
      </c>
      <c r="E12" s="4">
        <v>96659520</v>
      </c>
    </row>
    <row r="13" spans="1:5" s="16" customFormat="1" ht="24.75" customHeight="1">
      <c r="A13" s="13" t="s">
        <v>47</v>
      </c>
      <c r="B13" s="7">
        <v>0</v>
      </c>
      <c r="C13" s="14">
        <v>0</v>
      </c>
      <c r="D13" s="1" t="s">
        <v>38</v>
      </c>
      <c r="E13" s="1" t="s">
        <v>38</v>
      </c>
    </row>
    <row r="14" spans="1:5" s="16" customFormat="1" ht="24.75" customHeight="1">
      <c r="A14" s="13" t="s">
        <v>48</v>
      </c>
      <c r="B14" s="7">
        <v>1</v>
      </c>
      <c r="C14" s="14">
        <v>45102953</v>
      </c>
      <c r="D14" s="7" t="s">
        <v>28</v>
      </c>
      <c r="E14" s="6">
        <v>45102953</v>
      </c>
    </row>
    <row r="15" spans="1:5" s="16" customFormat="1" ht="24.75" customHeight="1">
      <c r="A15" s="13" t="s">
        <v>49</v>
      </c>
      <c r="B15" s="7">
        <v>3</v>
      </c>
      <c r="C15" s="14">
        <f>16846825+1086239+23788002</f>
        <v>41721066</v>
      </c>
      <c r="D15" s="7" t="s">
        <v>29</v>
      </c>
      <c r="E15" s="6">
        <v>23788002</v>
      </c>
    </row>
    <row r="16" spans="1:5" s="16" customFormat="1" ht="24.75" customHeight="1">
      <c r="A16" s="13" t="s">
        <v>50</v>
      </c>
      <c r="B16" s="7">
        <v>5</v>
      </c>
      <c r="C16" s="14">
        <f>4334310+126496+115493+2009746+1591141</f>
        <v>8177186</v>
      </c>
      <c r="D16" s="1" t="s">
        <v>38</v>
      </c>
      <c r="E16" s="1" t="s">
        <v>38</v>
      </c>
    </row>
    <row r="17" spans="1:5" s="16" customFormat="1" ht="24.75" customHeight="1">
      <c r="A17" s="13" t="s">
        <v>51</v>
      </c>
      <c r="B17" s="7">
        <v>2</v>
      </c>
      <c r="C17" s="14">
        <f>247019+15802</f>
        <v>262821</v>
      </c>
      <c r="D17" s="1" t="s">
        <v>38</v>
      </c>
      <c r="E17" s="1" t="s">
        <v>38</v>
      </c>
    </row>
    <row r="18" spans="1:5" s="16" customFormat="1" ht="24.75" customHeight="1">
      <c r="A18" s="13" t="s">
        <v>52</v>
      </c>
      <c r="B18" s="7">
        <v>5</v>
      </c>
      <c r="C18" s="14">
        <v>1505251</v>
      </c>
      <c r="D18" s="1" t="s">
        <v>38</v>
      </c>
      <c r="E18" s="1" t="s">
        <v>38</v>
      </c>
    </row>
    <row r="19" spans="1:5" s="16" customFormat="1" ht="24.75" customHeight="1">
      <c r="A19" s="13" t="s">
        <v>53</v>
      </c>
      <c r="B19" s="7">
        <v>7</v>
      </c>
      <c r="C19" s="14">
        <v>13724169</v>
      </c>
      <c r="D19" s="1" t="s">
        <v>38</v>
      </c>
      <c r="E19" s="1" t="s">
        <v>38</v>
      </c>
    </row>
    <row r="20" spans="1:5" s="16" customFormat="1" ht="24.75" customHeight="1">
      <c r="A20" s="13" t="s">
        <v>55</v>
      </c>
      <c r="B20" s="7">
        <v>86</v>
      </c>
      <c r="C20" s="14">
        <v>16241067</v>
      </c>
      <c r="D20" s="1" t="s">
        <v>38</v>
      </c>
      <c r="E20" s="1" t="s">
        <v>38</v>
      </c>
    </row>
    <row r="21" spans="1:5" ht="24.75" customHeight="1">
      <c r="A21" s="3" t="s">
        <v>54</v>
      </c>
      <c r="B21" s="4">
        <f>SUM(B2:B20)</f>
        <v>122</v>
      </c>
      <c r="C21" s="4">
        <f>SUM(C2:C20)</f>
        <v>1080820264</v>
      </c>
      <c r="D21" s="1" t="s">
        <v>38</v>
      </c>
      <c r="E21" s="4">
        <f>55582766+26608132+473770918+231467446+96659520+45102953+23788002</f>
        <v>952979737</v>
      </c>
    </row>
    <row r="23" s="15" customFormat="1" ht="16.5"/>
    <row r="24" s="15" customFormat="1" ht="16.5"/>
    <row r="25" s="15" customFormat="1" ht="16.5"/>
  </sheetData>
  <mergeCells count="3">
    <mergeCell ref="A9:A11"/>
    <mergeCell ref="B9:B11"/>
    <mergeCell ref="C9:C11"/>
  </mergeCells>
  <printOptions/>
  <pageMargins left="0.55" right="0.5511811023622047" top="0.74" bottom="0.4" header="0.32" footer="0.34"/>
  <pageSetup horizontalDpi="1200" verticalDpi="1200" orientation="landscape" paperSize="9"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2003-07-08T09:02:04Z</cp:lastPrinted>
  <dcterms:created xsi:type="dcterms:W3CDTF">1999-01-27T09:01:03Z</dcterms:created>
  <dcterms:modified xsi:type="dcterms:W3CDTF">2007-11-26T07:43:40Z</dcterms:modified>
  <cp:category>540,483,822</cp:category>
  <cp:version/>
  <cp:contentType/>
  <cp:contentStatus/>
</cp:coreProperties>
</file>