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101第3季" sheetId="1" r:id="rId1"/>
  </sheets>
  <definedNames>
    <definedName name="_xlnm.Print_Titles" localSheetId="0">'未結案件101第3季'!$1:$1</definedName>
  </definedNames>
  <calcPr fullCalcOnLoad="1"/>
</workbook>
</file>

<file path=xl/sharedStrings.xml><?xml version="1.0" encoding="utf-8"?>
<sst xmlns="http://schemas.openxmlformats.org/spreadsheetml/2006/main" count="110" uniqueCount="46">
  <si>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</si>
  <si>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</si>
  <si>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</si>
  <si>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</si>
  <si>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</si>
  <si>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</si>
  <si>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</si>
  <si>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</si>
  <si>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</si>
  <si>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</si>
  <si>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</si>
  <si>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</si>
  <si>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</si>
  <si>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</si>
  <si>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</si>
  <si>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</si>
  <si>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</si>
  <si>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</si>
  <si>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</si>
  <si>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</si>
  <si>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</si>
  <si>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</si>
  <si>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</si>
  <si>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</si>
  <si>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</si>
  <si>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</si>
  <si>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</si>
  <si>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</si>
  <si>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</si>
  <si>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</si>
  <si>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</si>
  <si>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</si>
  <si>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</si>
  <si>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</si>
  <si>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</si>
  <si>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</si>
  <si>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</si>
  <si>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</si>
  <si>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</si>
  <si>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</si>
  <si>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</si>
  <si>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</si>
  <si>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</si>
  <si>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</si>
  <si>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台鳳（董事）</t>
  </si>
  <si>
    <t>台鳳（董事）
台鳳 （董事）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</si>
</sst>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tabSelected="1" zoomScalePageLayoutView="0" workbookViewId="0" topLeftCell="A25">
      <selection activeCell="C39" sqref="C39"/>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44</v>
      </c>
      <c r="E8" s="3">
        <v>55582766</v>
      </c>
    </row>
    <row r="9" spans="1:5" ht="36" customHeight="1">
      <c r="A9" s="2" t="s">
        <v>24</v>
      </c>
      <c r="B9" s="7">
        <v>3</v>
      </c>
      <c r="C9" s="4">
        <f>473770918+231467446+7029653</f>
        <v>712268017</v>
      </c>
      <c r="D9" s="4" t="s">
        <v>45</v>
      </c>
      <c r="E9" s="4" t="s">
        <v>25</v>
      </c>
    </row>
    <row r="10" spans="1:5" ht="24.75" customHeight="1">
      <c r="A10" s="2" t="s">
        <v>9</v>
      </c>
      <c r="B10" s="6">
        <v>3</v>
      </c>
      <c r="C10" s="3">
        <f>6811535+6811535+96659520</f>
        <v>110282590</v>
      </c>
      <c r="D10" s="3" t="s">
        <v>44</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174590+7811708-3000000+37623</f>
        <v>5023921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 t="s">
        <v>1</v>
      </c>
    </row>
    <row r="27" spans="1:5" s="14" customFormat="1" ht="24.75" customHeight="1">
      <c r="A27" s="2" t="s">
        <v>34</v>
      </c>
      <c r="B27" s="5">
        <f>1</f>
        <v>1</v>
      </c>
      <c r="C27" s="3">
        <f>38872</f>
        <v>38872</v>
      </c>
      <c r="D27" s="1" t="s">
        <v>1</v>
      </c>
      <c r="E27" s="1" t="s">
        <v>1</v>
      </c>
    </row>
    <row r="28" spans="1:5" s="14" customFormat="1" ht="24.75" customHeight="1">
      <c r="A28" s="2" t="s">
        <v>35</v>
      </c>
      <c r="B28" s="5">
        <v>1</v>
      </c>
      <c r="C28" s="3">
        <f>622766</f>
        <v>622766</v>
      </c>
      <c r="D28" s="1" t="s">
        <v>1</v>
      </c>
      <c r="E28" s="1" t="s">
        <v>1</v>
      </c>
    </row>
    <row r="29" spans="1:5" s="14" customFormat="1" ht="24.75" customHeight="1">
      <c r="A29" s="2" t="s">
        <v>36</v>
      </c>
      <c r="B29" s="5">
        <v>1</v>
      </c>
      <c r="C29" s="3">
        <f>7355</f>
        <v>7355</v>
      </c>
      <c r="D29" s="1" t="s">
        <v>1</v>
      </c>
      <c r="E29" s="1" t="s">
        <v>1</v>
      </c>
    </row>
    <row r="30" spans="1:5" s="14" customFormat="1" ht="24.75" customHeight="1">
      <c r="A30" s="2" t="s">
        <v>37</v>
      </c>
      <c r="B30" s="5">
        <f>1</f>
        <v>1</v>
      </c>
      <c r="C30" s="3">
        <f>612257</f>
        <v>612257</v>
      </c>
      <c r="D30" s="1" t="s">
        <v>1</v>
      </c>
      <c r="E30" s="1" t="s">
        <v>1</v>
      </c>
    </row>
    <row r="31" spans="1:5" s="14" customFormat="1" ht="24.75" customHeight="1">
      <c r="A31" s="2" t="s">
        <v>38</v>
      </c>
      <c r="B31" s="5">
        <v>1</v>
      </c>
      <c r="C31" s="3">
        <f>14789</f>
        <v>14789</v>
      </c>
      <c r="D31" s="1" t="s">
        <v>1</v>
      </c>
      <c r="E31" s="1" t="s">
        <v>1</v>
      </c>
    </row>
    <row r="32" spans="1:5" s="14" customFormat="1" ht="25.5" customHeight="1">
      <c r="A32" s="2" t="s">
        <v>39</v>
      </c>
      <c r="B32" s="5">
        <v>0</v>
      </c>
      <c r="C32" s="3">
        <v>0</v>
      </c>
      <c r="D32" s="1" t="s">
        <v>1</v>
      </c>
      <c r="E32" s="1" t="s">
        <v>1</v>
      </c>
    </row>
    <row r="33" spans="1:5" s="14" customFormat="1" ht="27" customHeight="1">
      <c r="A33" s="2" t="s">
        <v>40</v>
      </c>
      <c r="B33" s="5">
        <v>0</v>
      </c>
      <c r="C33" s="3">
        <v>0</v>
      </c>
      <c r="D33" s="1" t="s">
        <v>1</v>
      </c>
      <c r="E33" s="1" t="s">
        <v>1</v>
      </c>
    </row>
    <row r="34" spans="1:5" s="14" customFormat="1" ht="27" customHeight="1">
      <c r="A34" s="2" t="s">
        <v>41</v>
      </c>
      <c r="B34" s="5">
        <v>0</v>
      </c>
      <c r="C34" s="3">
        <v>0</v>
      </c>
      <c r="D34" s="1" t="s">
        <v>1</v>
      </c>
      <c r="E34" s="1" t="s">
        <v>1</v>
      </c>
    </row>
    <row r="35" spans="1:5" s="14" customFormat="1" ht="27" customHeight="1">
      <c r="A35" s="2" t="s">
        <v>42</v>
      </c>
      <c r="B35" s="5">
        <f>1+1</f>
        <v>2</v>
      </c>
      <c r="C35" s="3">
        <f>6813557-4429568</f>
        <v>2383989</v>
      </c>
      <c r="D35" s="1" t="s">
        <v>1</v>
      </c>
      <c r="E35" s="1" t="s">
        <v>1</v>
      </c>
    </row>
    <row r="36" spans="1:5" s="14" customFormat="1" ht="27" customHeight="1">
      <c r="A36" s="2" t="s">
        <v>43</v>
      </c>
      <c r="B36" s="5">
        <v>1</v>
      </c>
      <c r="C36" s="3">
        <v>2017298</v>
      </c>
      <c r="D36" s="1" t="s">
        <v>1</v>
      </c>
      <c r="E36" s="1" t="s">
        <v>1</v>
      </c>
    </row>
    <row r="37" spans="1:5" ht="24" customHeight="1">
      <c r="A37" s="2" t="s">
        <v>6</v>
      </c>
      <c r="B37" s="3">
        <f>SUM(B2:B36)</f>
        <v>23</v>
      </c>
      <c r="C37" s="3">
        <f>SUM(C2:C36)</f>
        <v>914381854</v>
      </c>
      <c r="D37" s="1"/>
      <c r="E37" s="3">
        <f>55582766+473770918+231467446+96659520</f>
        <v>857480650</v>
      </c>
    </row>
    <row r="39" s="15" customFormat="1" ht="16.5"/>
    <row r="40" s="15" customFormat="1" ht="16.5">
      <c r="C40" s="15" t="s">
        <v>23</v>
      </c>
    </row>
    <row r="41" s="15" customFormat="1" ht="16.5"/>
  </sheetData>
  <sheetProtection/>
  <printOptions/>
  <pageMargins left="0.9448818897637796" right="0.5511811023622047" top="0.89" bottom="0" header="0.7"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josephine</cp:lastModifiedBy>
  <cp:lastPrinted>2012-10-17T07:22:26Z</cp:lastPrinted>
  <dcterms:created xsi:type="dcterms:W3CDTF">1999-01-27T09:01:03Z</dcterms:created>
  <dcterms:modified xsi:type="dcterms:W3CDTF">2012-10-17T07:22:29Z</dcterms:modified>
  <cp:category/>
  <cp:version/>
  <cp:contentType/>
  <cp:contentStatus/>
</cp:coreProperties>
</file>